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INFORMACION 2DO TRIMESTRE PBR\Formatos 2018 IFT\"/>
    </mc:Choice>
  </mc:AlternateContent>
  <bookViews>
    <workbookView xWindow="120" yWindow="105" windowWidth="15240" windowHeight="7995" tabRatio="863" activeTab="10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Titles" localSheetId="3">EA!$1:$4</definedName>
  </definedNames>
  <calcPr calcId="152511"/>
</workbook>
</file>

<file path=xl/calcChain.xml><?xml version="1.0" encoding="utf-8"?>
<calcChain xmlns="http://schemas.openxmlformats.org/spreadsheetml/2006/main">
  <c r="D22" i="59" l="1"/>
  <c r="C115" i="60" l="1"/>
  <c r="C105" i="60"/>
  <c r="C98" i="60"/>
  <c r="C60" i="60"/>
  <c r="C47" i="60"/>
  <c r="C97" i="60" l="1"/>
  <c r="C96" i="60" s="1"/>
  <c r="D5" i="64" s="1"/>
  <c r="C8" i="60"/>
  <c r="D6" i="63" s="1"/>
  <c r="D61" i="59"/>
  <c r="E61" i="59"/>
  <c r="C61" i="59"/>
  <c r="H3" i="65" l="1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26" i="64"/>
  <c r="D7" i="64"/>
  <c r="D35" i="64" s="1"/>
  <c r="D15" i="63"/>
  <c r="D8" i="63"/>
  <c r="D21" i="63" s="1"/>
  <c r="A3" i="59" l="1"/>
  <c r="A3" i="60" s="1"/>
  <c r="A2" i="59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<sst xmlns="http://schemas.openxmlformats.org/spreadsheetml/2006/main" count="861" uniqueCount="633">
  <si>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</si>
  <si>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</si>
  <si>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</si>
  <si>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</si>
  <si>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</si>
  <si>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</si>
  <si>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</si>
  <si>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</si>
  <si>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</si>
  <si>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</si>
  <si>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</si>
  <si>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</si>
  <si>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</si>
  <si>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</si>
  <si>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</si>
  <si>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</si>
  <si>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</si>
  <si>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</si>
  <si>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</si>
  <si>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</si>
  <si>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</si>
  <si>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</si>
  <si>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</si>
  <si>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</si>
  <si>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</si>
  <si>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</si>
  <si>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</si>
  <si>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</si>
  <si>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</si>
  <si>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</si>
  <si>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</si>
  <si>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</si>
  <si>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</si>
  <si>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</si>
  <si>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</si>
  <si>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</si>
  <si>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</si>
  <si>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</si>
  <si>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</si>
  <si>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</si>
  <si>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</si>
  <si>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</si>
  <si>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</si>
  <si>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</si>
  <si>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</si>
  <si>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</si>
  <si>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</si>
  <si>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</si>
  <si>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</si>
  <si>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</si>
  <si>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</si>
  <si>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</si>
  <si>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</si>
  <si>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</si>
  <si>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</si>
  <si>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</si>
  <si>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</si>
  <si>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</si>
  <si>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</si>
  <si>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</si>
  <si>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</si>
  <si>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</si>
  <si>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</si>
  <si>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</si>
  <si>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</si>
  <si>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</si>
  <si>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</si>
  <si>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</si>
  <si>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</si>
  <si>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</si>
  <si>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</si>
  <si>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</si>
  <si>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</si>
  <si>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</si>
  <si>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</si>
  <si>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</si>
  <si>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</si>
  <si>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</si>
  <si>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</si>
  <si>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</si>
  <si>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</si>
  <si>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</si>
  <si>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</si>
  <si>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</si>
  <si>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</si>
  <si>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</si>
  <si>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</si>
  <si>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</si>
  <si>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</si>
  <si>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</si>
  <si>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</si>
  <si>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</si>
  <si>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</si>
  <si>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</si>
  <si>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</si>
  <si>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</si>
  <si>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</si>
  <si>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</si>
  <si>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</si>
  <si>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</si>
  <si>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</si>
  <si>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</si>
  <si>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</si>
  <si>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</si>
  <si>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</si>
  <si>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</si>
  <si>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</si>
  <si>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</si>
  <si>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</si>
  <si>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</si>
  <si>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</si>
  <si>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</si>
  <si>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</si>
  <si>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</si>
  <si>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</si>
  <si>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</si>
  <si>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</si>
  <si>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</si>
  <si>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</si>
  <si>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</si>
  <si>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</si>
  <si>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</si>
  <si>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</si>
  <si>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</si>
  <si>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</si>
  <si>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</si>
  <si>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</si>
  <si>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</si>
  <si>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</si>
  <si>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</si>
  <si>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</si>
  <si>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</si>
  <si>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</si>
  <si>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</si>
  <si>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</si>
  <si>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</si>
  <si>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</si>
  <si>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</si>
  <si>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</si>
  <si>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</si>
  <si>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</si>
  <si>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</si>
  <si>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</si>
  <si>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</si>
  <si>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</si>
  <si>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</si>
  <si>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</si>
  <si>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</si>
  <si>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</si>
  <si>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</si>
  <si>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</si>
  <si>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</si>
  <si>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</si>
  <si>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</si>
  <si>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</si>
  <si>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</si>
  <si>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</si>
  <si>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</si>
  <si>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</si>
  <si>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</si>
  <si>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</si>
  <si>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</si>
  <si>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</si>
  <si>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</si>
  <si>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</si>
  <si>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</si>
  <si>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</si>
  <si>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</si>
  <si>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</si>
  <si>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</si>
  <si>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</si>
  <si>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</si>
  <si>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</si>
  <si>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</si>
  <si>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</si>
  <si>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</si>
  <si>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</si>
  <si>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</si>
  <si>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</si>
  <si>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</si>
  <si>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</si>
  <si>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</si>
  <si>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</si>
  <si>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</si>
  <si>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</si>
  <si>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</si>
  <si>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</si>
  <si>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</si>
  <si>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</si>
  <si>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</si>
  <si>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</si>
  <si>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</si>
  <si>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</si>
  <si>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</si>
  <si>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</si>
  <si>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</si>
  <si>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</si>
  <si>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</si>
  <si>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</si>
  <si>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</si>
  <si>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</si>
  <si>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</si>
  <si>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</si>
  <si>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</si>
  <si>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</si>
  <si>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</si>
  <si>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</si>
  <si>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</si>
  <si>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</si>
  <si>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</si>
  <si>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</si>
  <si>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</si>
  <si>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</si>
  <si>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</si>
  <si>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</si>
  <si>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</si>
  <si>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</si>
  <si>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</si>
  <si>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</si>
  <si>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</si>
  <si>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</si>
  <si>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</si>
  <si>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</si>
  <si>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</si>
  <si>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</si>
  <si>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</si>
  <si>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</si>
  <si>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</si>
  <si>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</si>
  <si>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</si>
  <si>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</si>
  <si>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</si>
  <si>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</si>
  <si>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</si>
  <si>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</si>
  <si>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</si>
  <si>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</si>
  <si>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</si>
  <si>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</si>
  <si>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</si>
  <si>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</si>
  <si>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</si>
  <si>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</si>
  <si>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</si>
  <si>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</si>
  <si>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</si>
  <si>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</si>
  <si>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</si>
  <si>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</si>
  <si>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</si>
  <si>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</si>
  <si>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</si>
  <si>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</si>
  <si>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</si>
  <si>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</si>
  <si>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</si>
  <si>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</si>
  <si>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</si>
  <si>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</si>
  <si>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</si>
  <si>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</si>
  <si>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</si>
  <si>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</si>
  <si>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</si>
  <si>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</si>
  <si>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</si>
  <si>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</si>
  <si>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</si>
  <si>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</si>
  <si>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</si>
  <si>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</si>
  <si>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</si>
  <si>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</si>
  <si>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</si>
  <si>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</si>
  <si>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</si>
  <si>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</si>
  <si>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</si>
  <si>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</si>
  <si>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</si>
  <si>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</si>
  <si>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</si>
  <si>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</si>
  <si>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</si>
  <si>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</si>
  <si>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</si>
  <si>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</si>
  <si>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</si>
  <si>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</si>
  <si>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</si>
  <si>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</si>
  <si>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</si>
  <si>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</si>
  <si>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</si>
  <si>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</si>
  <si>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</si>
  <si>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</si>
  <si>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</si>
  <si>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</si>
  <si>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</si>
  <si>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</si>
  <si>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</si>
  <si>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</si>
  <si>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</si>
  <si>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</si>
  <si>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</si>
  <si>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</si>
  <si>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</si>
  <si>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</si>
  <si>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</si>
  <si>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</si>
  <si>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</si>
  <si>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</si>
  <si>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</si>
  <si>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</si>
  <si>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</si>
  <si>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</si>
  <si>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</si>
  <si>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</si>
  <si>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</si>
  <si>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</si>
  <si>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</si>
  <si>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</si>
  <si>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</si>
  <si>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</si>
  <si>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</si>
  <si>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</si>
  <si>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</si>
  <si>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</si>
  <si>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</si>
  <si>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</si>
  <si>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</si>
  <si>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</si>
  <si>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</si>
  <si>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</si>
  <si>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</si>
  <si>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</si>
  <si>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</si>
  <si>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</si>
  <si>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</si>
  <si>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</si>
  <si>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</si>
  <si>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</si>
  <si>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</si>
  <si>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</si>
  <si>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</si>
  <si>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</si>
  <si>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</si>
  <si>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</si>
  <si>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</si>
  <si>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</si>
  <si>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</si>
  <si>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</si>
  <si>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</si>
  <si>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</si>
  <si>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</si>
  <si>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</si>
  <si>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</si>
  <si>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</si>
  <si>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</si>
  <si>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</si>
  <si>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</si>
  <si>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</si>
  <si>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</si>
  <si>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</si>
  <si>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</si>
  <si>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</si>
  <si>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</si>
  <si>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</si>
  <si>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</si>
  <si>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</si>
  <si>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</si>
  <si>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</si>
  <si>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</si>
  <si>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</si>
  <si>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</si>
  <si>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</si>
  <si>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</si>
  <si>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</si>
  <si>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</si>
  <si>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</si>
  <si>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</si>
  <si>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</si>
  <si>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</si>
  <si>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</si>
  <si>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</si>
  <si>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</si>
  <si>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</si>
  <si>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</si>
  <si>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</si>
  <si>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</si>
  <si>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</si>
  <si>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</si>
  <si>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</si>
  <si>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</si>
  <si>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</si>
  <si>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</si>
  <si>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</si>
  <si>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</si>
  <si>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</si>
  <si>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</si>
  <si>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</si>
  <si>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</si>
  <si>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</si>
  <si>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</si>
  <si>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</si>
  <si>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</si>
  <si>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</si>
  <si>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</si>
  <si>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</si>
  <si>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</si>
  <si>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</si>
  <si>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</si>
  <si>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</si>
  <si>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</si>
  <si>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</si>
  <si>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</si>
  <si>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</si>
  <si>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</si>
  <si>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</si>
  <si>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</si>
  <si>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</si>
  <si>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</si>
  <si>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</si>
  <si>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</si>
  <si>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</si>
  <si>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</si>
  <si>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</si>
  <si>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</si>
  <si>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</si>
  <si>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</si>
  <si>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</si>
  <si>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</si>
  <si>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</si>
  <si>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</si>
  <si>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</si>
  <si>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</si>
  <si>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</si>
  <si>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</si>
  <si>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</si>
  <si>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</si>
  <si>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</si>
  <si>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</si>
  <si>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</si>
  <si>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</si>
  <si>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</si>
  <si>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</si>
  <si>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</si>
  <si>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</si>
  <si>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</si>
  <si>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</si>
  <si>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</si>
  <si>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</si>
  <si>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</si>
  <si>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</si>
  <si>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</si>
  <si>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</si>
  <si>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</si>
  <si>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</si>
  <si>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</si>
  <si>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</si>
  <si>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</si>
  <si>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</si>
  <si>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</si>
  <si>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</si>
  <si>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</si>
  <si>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</si>
  <si>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</si>
  <si>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</si>
  <si>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</si>
  <si>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</si>
  <si>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</si>
  <si>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</si>
  <si>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</si>
  <si>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</si>
  <si>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</si>
  <si>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</si>
  <si>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</si>
  <si>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</si>
  <si>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</si>
  <si>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</si>
  <si>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</si>
  <si>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</si>
  <si>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</si>
  <si>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</si>
  <si>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</si>
  <si>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</si>
  <si>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</si>
  <si>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</si>
  <si>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</si>
  <si>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</si>
  <si>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</si>
  <si>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</si>
  <si>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</si>
  <si>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</si>
  <si>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</si>
  <si>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</si>
  <si>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</si>
  <si>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</si>
  <si>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</si>
  <si>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</si>
  <si>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</si>
  <si>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</si>
  <si>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</si>
  <si>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</si>
  <si>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</si>
  <si>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</si>
  <si>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</si>
  <si>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</si>
  <si>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</si>
  <si>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</si>
  <si>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</si>
  <si>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</si>
  <si>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</si>
  <si>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</si>
  <si>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</si>
  <si>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</si>
  <si>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</si>
  <si>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</si>
  <si>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</si>
  <si>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</si>
  <si>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</si>
  <si>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</si>
  <si>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</si>
  <si>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</si>
  <si>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</si>
  <si>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</si>
  <si>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</si>
  <si>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</si>
  <si>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</si>
  <si>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</si>
  <si>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</si>
  <si>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</si>
  <si>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</si>
  <si>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</si>
  <si>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</si>
  <si>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</si>
  <si>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</si>
  <si>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</si>
  <si>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</si>
  <si>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</si>
  <si>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</si>
  <si>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</si>
  <si>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</si>
  <si>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</si>
  <si>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</si>
  <si>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</si>
  <si>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</si>
  <si>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</si>
  <si>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</si>
  <si>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</si>
  <si>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</si>
  <si>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</si>
  <si>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</si>
  <si>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</si>
  <si>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</si>
  <si>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</si>
  <si>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</si>
  <si>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</si>
  <si>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</si>
  <si>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</si>
  <si>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</si>
  <si>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</si>
  <si>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</si>
  <si>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</si>
  <si>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</si>
  <si>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</si>
  <si>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</si>
  <si>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</si>
  <si>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</si>
  <si>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</si>
  <si>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</si>
  <si>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</si>
  <si>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</si>
  <si>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</si>
  <si>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</si>
  <si>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</si>
  <si>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</si>
  <si>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</si>
  <si>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</si>
  <si>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</si>
  <si>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</si>
  <si>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</si>
  <si>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</si>
  <si>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</si>
  <si>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</si>
  <si>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</si>
  <si>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</si>
  <si>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</si>
  <si>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</si>
  <si>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</si>
  <si>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</si>
  <si>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</si>
  <si>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</si>
  <si>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</si>
  <si>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</si>
  <si>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</si>
  <si>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</si>
  <si>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</si>
  <si>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</si>
  <si>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</si>
  <si>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</si>
  <si>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</si>
  <si>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</si>
  <si>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</si>
  <si>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</si>
  <si>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</si>
  <si>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</si>
  <si>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</si>
  <si>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</si>
  <si>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</si>
  <si>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</si>
  <si>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</si>
  <si>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</si>
  <si>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</si>
  <si>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</si>
  <si>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</si>
  <si>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</si>
  <si>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</si>
  <si>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</si>
  <si>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</si>
  <si>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</si>
  <si>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</si>
  <si>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</si>
  <si>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</si>
  <si>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</si>
  <si>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Patronato de la Feria Regional Puerta de Oro del Bajío</t>
  </si>
  <si>
    <t>Bajo protesta de decir verdad declaramos que los Estados Financieros y sus notas, son razonablemente correctos y son responsabilidad del emisor.</t>
  </si>
  <si>
    <t>ATENTAMENTE</t>
  </si>
  <si>
    <t>C. JUAN CARLOS ROJAS MORET</t>
  </si>
  <si>
    <t>DIRECTOR DEL PATRONATO DE LA FERIA REGIONAL PUERTA DE ORO DEL BAJÍO</t>
  </si>
  <si>
    <t>Correspondiente del 01 de Enero al 30 de Junio 2018</t>
  </si>
  <si>
    <t>Otros Derechos a Recibir Efectivo o Equivalentes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</si>
</sst>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79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4" fontId="13" fillId="0" borderId="0" xfId="8" applyNumberFormat="1" applyFont="1"/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4" fontId="3" fillId="0" borderId="0" xfId="3" applyNumberFormat="1" applyFont="1" applyAlignment="1">
      <alignment vertical="top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vertical="top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4" fontId="2" fillId="0" borderId="0" xfId="3" applyNumberFormat="1" applyFont="1" applyBorder="1" applyAlignment="1" applyProtection="1">
      <alignment vertical="top"/>
      <protection locked="0"/>
    </xf>
    <xf numFmtId="0" fontId="14" fillId="0" borderId="0" xfId="8" applyFont="1" applyAlignment="1">
      <alignment wrapText="1"/>
    </xf>
    <xf numFmtId="0" fontId="2" fillId="0" borderId="0" xfId="3" applyFont="1" applyBorder="1" applyAlignment="1" applyProtection="1">
      <alignment horizontal="center" vertical="top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2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9" sqref="D9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63" t="s">
        <v>626</v>
      </c>
      <c r="B1" s="163"/>
      <c r="C1" s="73"/>
      <c r="D1" s="70" t="s">
        <v>288</v>
      </c>
      <c r="E1" s="71">
        <v>2018</v>
      </c>
    </row>
    <row r="2" spans="1:5" ht="18.95" customHeight="1" x14ac:dyDescent="0.2">
      <c r="A2" s="164" t="s">
        <v>289</v>
      </c>
      <c r="B2" s="164"/>
      <c r="C2" s="93"/>
      <c r="D2" s="70" t="s">
        <v>290</v>
      </c>
      <c r="E2" s="73" t="s">
        <v>291</v>
      </c>
    </row>
    <row r="3" spans="1:5" ht="18.95" customHeight="1" x14ac:dyDescent="0.2">
      <c r="A3" s="165" t="s">
        <v>631</v>
      </c>
      <c r="B3" s="165"/>
      <c r="C3" s="73"/>
      <c r="D3" s="70" t="s">
        <v>292</v>
      </c>
      <c r="E3" s="71">
        <v>2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5" x14ac:dyDescent="0.2">
      <c r="A33" s="146" t="s">
        <v>90</v>
      </c>
      <c r="B33" s="147" t="s">
        <v>85</v>
      </c>
    </row>
    <row r="34" spans="1:5" x14ac:dyDescent="0.2">
      <c r="A34" s="146" t="s">
        <v>91</v>
      </c>
      <c r="B34" s="147" t="s">
        <v>86</v>
      </c>
    </row>
    <row r="35" spans="1:5" x14ac:dyDescent="0.2">
      <c r="A35" s="40"/>
      <c r="B35" s="43"/>
    </row>
    <row r="36" spans="1:5" x14ac:dyDescent="0.2">
      <c r="A36" s="40"/>
      <c r="B36" s="41" t="s">
        <v>88</v>
      </c>
    </row>
    <row r="37" spans="1:5" x14ac:dyDescent="0.2">
      <c r="A37" s="40" t="s">
        <v>89</v>
      </c>
      <c r="B37" s="147" t="s">
        <v>36</v>
      </c>
    </row>
    <row r="38" spans="1:5" x14ac:dyDescent="0.2">
      <c r="A38" s="40"/>
      <c r="B38" s="147" t="s">
        <v>37</v>
      </c>
    </row>
    <row r="39" spans="1:5" ht="12" thickBot="1" x14ac:dyDescent="0.25">
      <c r="A39" s="44"/>
      <c r="B39" s="45"/>
    </row>
    <row r="43" spans="1:5" x14ac:dyDescent="0.2">
      <c r="A43" s="149" t="s">
        <v>627</v>
      </c>
      <c r="B43" s="150"/>
      <c r="C43" s="150"/>
      <c r="D43" s="151"/>
      <c r="E43" s="152"/>
    </row>
    <row r="44" spans="1:5" x14ac:dyDescent="0.2">
      <c r="A44" s="153"/>
      <c r="B44" s="150"/>
      <c r="C44" s="150"/>
      <c r="D44" s="151"/>
      <c r="E44" s="152"/>
    </row>
    <row r="45" spans="1:5" x14ac:dyDescent="0.2">
      <c r="A45" s="154"/>
      <c r="B45" s="155"/>
      <c r="C45" s="154"/>
      <c r="D45" s="154"/>
      <c r="E45" s="152"/>
    </row>
    <row r="46" spans="1:5" x14ac:dyDescent="0.2">
      <c r="A46" s="156"/>
      <c r="B46" s="154"/>
      <c r="C46" s="154"/>
      <c r="D46" s="154"/>
      <c r="E46" s="152"/>
    </row>
    <row r="47" spans="1:5" x14ac:dyDescent="0.2">
      <c r="A47" s="166" t="s">
        <v>628</v>
      </c>
      <c r="B47" s="166"/>
      <c r="C47" s="166"/>
      <c r="D47" s="166"/>
      <c r="E47" s="166"/>
    </row>
    <row r="48" spans="1:5" x14ac:dyDescent="0.2">
      <c r="A48" s="157"/>
      <c r="B48" s="157"/>
      <c r="C48" s="157"/>
      <c r="D48" s="157"/>
      <c r="E48" s="157"/>
    </row>
    <row r="49" spans="1:5" x14ac:dyDescent="0.2">
      <c r="A49" s="157"/>
      <c r="B49" s="157"/>
      <c r="C49" s="157"/>
      <c r="D49" s="157"/>
      <c r="E49" s="157"/>
    </row>
    <row r="50" spans="1:5" x14ac:dyDescent="0.2">
      <c r="A50" s="158"/>
      <c r="B50" s="159"/>
      <c r="C50" s="159"/>
      <c r="D50" s="159"/>
      <c r="E50" s="160"/>
    </row>
    <row r="51" spans="1:5" x14ac:dyDescent="0.2">
      <c r="A51" s="166" t="s">
        <v>629</v>
      </c>
      <c r="B51" s="166"/>
      <c r="C51" s="166"/>
      <c r="D51" s="166"/>
      <c r="E51" s="166"/>
    </row>
    <row r="52" spans="1:5" x14ac:dyDescent="0.2">
      <c r="A52" s="162" t="s">
        <v>630</v>
      </c>
      <c r="B52" s="162"/>
      <c r="C52" s="162"/>
      <c r="D52" s="162"/>
      <c r="E52" s="162"/>
    </row>
  </sheetData>
  <sheetProtection formatCells="0" formatColumns="0" formatRows="0" autoFilter="0" pivotTables="0"/>
  <mergeCells count="6">
    <mergeCell ref="A52:E52"/>
    <mergeCell ref="A1:B1"/>
    <mergeCell ref="A2:B2"/>
    <mergeCell ref="A3:B3"/>
    <mergeCell ref="A47:E47"/>
    <mergeCell ref="A51:E51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71" t="str">
        <f>'Notas a los Edos Financieros'!A1</f>
        <v>Patronato de la Feria Regional Puerta de Oro del Bajío</v>
      </c>
      <c r="B1" s="171"/>
      <c r="C1" s="171"/>
      <c r="D1" s="171"/>
    </row>
    <row r="2" spans="1:4" s="94" customFormat="1" ht="18.95" customHeight="1" x14ac:dyDescent="0.25">
      <c r="A2" s="171" t="s">
        <v>624</v>
      </c>
      <c r="B2" s="171"/>
      <c r="C2" s="171"/>
      <c r="D2" s="171"/>
    </row>
    <row r="3" spans="1:4" s="94" customFormat="1" ht="18.95" customHeight="1" x14ac:dyDescent="0.25">
      <c r="A3" s="171" t="str">
        <f>'Notas a los Edos Financieros'!A3</f>
        <v>Correspondiente del 01 de Enero al 30 de Junio 2018</v>
      </c>
      <c r="B3" s="171"/>
      <c r="C3" s="171"/>
      <c r="D3" s="171"/>
    </row>
    <row r="4" spans="1:4" s="97" customFormat="1" ht="18.95" customHeight="1" x14ac:dyDescent="0.2">
      <c r="A4" s="172" t="s">
        <v>620</v>
      </c>
      <c r="B4" s="172"/>
      <c r="C4" s="172"/>
      <c r="D4" s="172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f>+EA!C8</f>
        <v>4337979.5999999996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4337979.5999999996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73" t="str">
        <f>'Notas a los Edos Financieros'!A1</f>
        <v>Patronato de la Feria Regional Puerta de Oro del Bajío</v>
      </c>
      <c r="B1" s="173"/>
      <c r="C1" s="173"/>
      <c r="D1" s="173"/>
    </row>
    <row r="2" spans="1:4" s="124" customFormat="1" ht="18.95" customHeight="1" x14ac:dyDescent="0.25">
      <c r="A2" s="173" t="s">
        <v>625</v>
      </c>
      <c r="B2" s="173"/>
      <c r="C2" s="173"/>
      <c r="D2" s="173"/>
    </row>
    <row r="3" spans="1:4" s="124" customFormat="1" ht="18.95" customHeight="1" x14ac:dyDescent="0.25">
      <c r="A3" s="173" t="str">
        <f>'Notas a los Edos Financieros'!A3</f>
        <v>Correspondiente del 01 de Enero al 30 de Junio 2018</v>
      </c>
      <c r="B3" s="173"/>
      <c r="C3" s="173"/>
      <c r="D3" s="173"/>
    </row>
    <row r="4" spans="1:4" s="125" customFormat="1" x14ac:dyDescent="0.2">
      <c r="A4" s="174"/>
      <c r="B4" s="174"/>
      <c r="C4" s="174"/>
      <c r="D4" s="174"/>
    </row>
    <row r="5" spans="1:4" x14ac:dyDescent="0.2">
      <c r="A5" s="126" t="s">
        <v>168</v>
      </c>
      <c r="B5" s="127"/>
      <c r="C5" s="128"/>
      <c r="D5" s="129">
        <f>+EA!C96</f>
        <v>2405058.0499999998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2405058.0499999998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1" workbookViewId="0">
      <selection activeCell="B48" sqref="B48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69" t="str">
        <f>'Notas a los Edos Financieros'!A1</f>
        <v>Patronato de la Feria Regional Puerta de Oro del Bajío</v>
      </c>
      <c r="B1" s="175"/>
      <c r="C1" s="175"/>
      <c r="D1" s="175"/>
      <c r="E1" s="175"/>
      <c r="F1" s="175"/>
      <c r="G1" s="84" t="s">
        <v>288</v>
      </c>
      <c r="H1" s="85">
        <f>'Notas a los Edos Financieros'!E1</f>
        <v>2018</v>
      </c>
    </row>
    <row r="2" spans="1:10" ht="18.95" customHeight="1" x14ac:dyDescent="0.2">
      <c r="A2" s="169" t="str">
        <f>'Notas a los Edos Financieros'!A2</f>
        <v>Notas de Desglose Estado de Situación Financiera</v>
      </c>
      <c r="B2" s="175"/>
      <c r="C2" s="175"/>
      <c r="D2" s="175"/>
      <c r="E2" s="175"/>
      <c r="F2" s="175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9" t="str">
        <f>'Notas a los Edos Financieros'!A3</f>
        <v>Correspondiente del 01 de Enero al 30 de Junio 2018</v>
      </c>
      <c r="B3" s="175"/>
      <c r="C3" s="175"/>
      <c r="D3" s="175"/>
      <c r="E3" s="175"/>
      <c r="F3" s="175"/>
      <c r="G3" s="84" t="s">
        <v>292</v>
      </c>
      <c r="H3" s="85">
        <f>'Notas a los Edos Financieros'!E3</f>
        <v>2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15" sqref="A15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76" t="s">
        <v>40</v>
      </c>
      <c r="B5" s="176"/>
      <c r="C5" s="176"/>
      <c r="D5" s="176"/>
      <c r="E5" s="176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77" t="s">
        <v>44</v>
      </c>
      <c r="C10" s="177"/>
      <c r="D10" s="177"/>
      <c r="E10" s="177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77" t="s">
        <v>48</v>
      </c>
      <c r="C12" s="177"/>
      <c r="D12" s="177"/>
      <c r="E12" s="177"/>
    </row>
    <row r="13" spans="1:8" s="11" customFormat="1" ht="26.1" customHeight="1" x14ac:dyDescent="0.2">
      <c r="A13" s="29" t="s">
        <v>49</v>
      </c>
      <c r="B13" s="177" t="s">
        <v>50</v>
      </c>
      <c r="C13" s="177"/>
      <c r="D13" s="177"/>
      <c r="E13" s="177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8" t="s">
        <v>56</v>
      </c>
      <c r="C22" s="178"/>
      <c r="D22" s="178"/>
      <c r="E22" s="178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116"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76" customWidth="1"/>
    <col min="2" max="2" width="47.42578125" style="76" customWidth="1"/>
    <col min="3" max="3" width="10.85546875" style="76" bestFit="1" customWidth="1"/>
    <col min="4" max="4" width="14.140625" style="76" customWidth="1"/>
    <col min="5" max="5" width="15.28515625" style="76" customWidth="1"/>
    <col min="6" max="6" width="22.140625" style="76" customWidth="1"/>
    <col min="7" max="7" width="14.42578125" style="76" customWidth="1"/>
    <col min="8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67" t="str">
        <f>'Notas a los Edos Financieros'!A1</f>
        <v>Patronato de la Feria Regional Puerta de Oro del Bajío</v>
      </c>
      <c r="B1" s="168"/>
      <c r="C1" s="168"/>
      <c r="D1" s="168"/>
      <c r="E1" s="168"/>
      <c r="F1" s="168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67" t="str">
        <f>'Notas a los Edos Financieros'!A2</f>
        <v>Notas de Desglose Estado de Situación Financiera</v>
      </c>
      <c r="B2" s="168"/>
      <c r="C2" s="168"/>
      <c r="D2" s="168"/>
      <c r="E2" s="168"/>
      <c r="F2" s="168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67" t="str">
        <f>'Notas a los Edos Financieros'!A3</f>
        <v>Correspondiente del 01 de Enero al 30 de Junio 2018</v>
      </c>
      <c r="B3" s="168"/>
      <c r="C3" s="168"/>
      <c r="D3" s="168"/>
      <c r="E3" s="168"/>
      <c r="F3" s="168"/>
      <c r="G3" s="70" t="s">
        <v>292</v>
      </c>
      <c r="H3" s="81">
        <f>'Notas a los Edos Financieros'!E3</f>
        <v>2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32581.759999999998</v>
      </c>
      <c r="D20" s="80">
        <v>32581.759999999998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8000</v>
      </c>
      <c r="D21" s="80">
        <v>8000</v>
      </c>
      <c r="E21" s="80">
        <v>0</v>
      </c>
      <c r="F21" s="80">
        <v>0</v>
      </c>
      <c r="G21" s="80">
        <v>0</v>
      </c>
    </row>
    <row r="22" spans="1:8" x14ac:dyDescent="0.2">
      <c r="A22" s="78">
        <v>1129</v>
      </c>
      <c r="B22" s="76" t="s">
        <v>632</v>
      </c>
      <c r="C22" s="80">
        <v>16631485.73</v>
      </c>
      <c r="D22" s="80">
        <f>+C22</f>
        <v>16631485.73</v>
      </c>
      <c r="E22" s="80"/>
      <c r="F22" s="80"/>
      <c r="G22" s="80"/>
    </row>
    <row r="23" spans="1:8" ht="22.5" x14ac:dyDescent="0.2">
      <c r="A23" s="78">
        <v>1131</v>
      </c>
      <c r="B23" s="161" t="s">
        <v>307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ht="22.5" x14ac:dyDescent="0.2">
      <c r="A24" s="78">
        <v>1132</v>
      </c>
      <c r="B24" s="161" t="s">
        <v>308</v>
      </c>
      <c r="C24" s="80">
        <v>121458.63</v>
      </c>
      <c r="D24" s="80">
        <v>121458.63</v>
      </c>
      <c r="E24" s="80">
        <v>0</v>
      </c>
      <c r="F24" s="80">
        <v>0</v>
      </c>
      <c r="G24" s="80">
        <v>0</v>
      </c>
    </row>
    <row r="25" spans="1:8" ht="22.5" x14ac:dyDescent="0.2">
      <c r="A25" s="78">
        <v>1133</v>
      </c>
      <c r="B25" s="161" t="s">
        <v>309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1134</v>
      </c>
      <c r="B26" s="76" t="s">
        <v>310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8" x14ac:dyDescent="0.2">
      <c r="A27" s="78">
        <v>1139</v>
      </c>
      <c r="B27" s="76" t="s">
        <v>311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</row>
    <row r="29" spans="1:8" x14ac:dyDescent="0.2">
      <c r="A29" s="75" t="s">
        <v>312</v>
      </c>
      <c r="B29" s="75"/>
      <c r="C29" s="75"/>
      <c r="D29" s="75"/>
      <c r="E29" s="75"/>
      <c r="F29" s="75"/>
      <c r="G29" s="75"/>
      <c r="H29" s="75"/>
    </row>
    <row r="30" spans="1:8" x14ac:dyDescent="0.2">
      <c r="A30" s="77" t="s">
        <v>233</v>
      </c>
      <c r="B30" s="77" t="s">
        <v>229</v>
      </c>
      <c r="C30" s="77" t="s">
        <v>230</v>
      </c>
      <c r="D30" s="77" t="s">
        <v>247</v>
      </c>
      <c r="E30" s="77" t="s">
        <v>246</v>
      </c>
      <c r="F30" s="77" t="s">
        <v>313</v>
      </c>
      <c r="G30" s="77" t="s">
        <v>249</v>
      </c>
      <c r="H30" s="77"/>
    </row>
    <row r="31" spans="1:8" x14ac:dyDescent="0.2">
      <c r="A31" s="78">
        <v>1140</v>
      </c>
      <c r="B31" s="76" t="s">
        <v>314</v>
      </c>
      <c r="C31" s="80">
        <v>0</v>
      </c>
    </row>
    <row r="32" spans="1:8" x14ac:dyDescent="0.2">
      <c r="A32" s="78">
        <v>1141</v>
      </c>
      <c r="B32" s="76" t="s">
        <v>315</v>
      </c>
      <c r="C32" s="80">
        <v>0</v>
      </c>
    </row>
    <row r="33" spans="1:8" x14ac:dyDescent="0.2">
      <c r="A33" s="78">
        <v>1142</v>
      </c>
      <c r="B33" s="76" t="s">
        <v>316</v>
      </c>
      <c r="C33" s="80">
        <v>0</v>
      </c>
    </row>
    <row r="34" spans="1:8" x14ac:dyDescent="0.2">
      <c r="A34" s="78">
        <v>1143</v>
      </c>
      <c r="B34" s="76" t="s">
        <v>317</v>
      </c>
      <c r="C34" s="80">
        <v>0</v>
      </c>
    </row>
    <row r="35" spans="1:8" x14ac:dyDescent="0.2">
      <c r="A35" s="78">
        <v>1144</v>
      </c>
      <c r="B35" s="76" t="s">
        <v>318</v>
      </c>
      <c r="C35" s="80">
        <v>0</v>
      </c>
    </row>
    <row r="36" spans="1:8" x14ac:dyDescent="0.2">
      <c r="A36" s="78">
        <v>1145</v>
      </c>
      <c r="B36" s="76" t="s">
        <v>319</v>
      </c>
      <c r="C36" s="80">
        <v>0</v>
      </c>
    </row>
    <row r="38" spans="1:8" x14ac:dyDescent="0.2">
      <c r="A38" s="75" t="s">
        <v>320</v>
      </c>
      <c r="B38" s="75"/>
      <c r="C38" s="75"/>
      <c r="D38" s="75"/>
      <c r="E38" s="75"/>
      <c r="F38" s="75"/>
      <c r="G38" s="75"/>
      <c r="H38" s="75"/>
    </row>
    <row r="39" spans="1:8" x14ac:dyDescent="0.2">
      <c r="A39" s="77" t="s">
        <v>233</v>
      </c>
      <c r="B39" s="77" t="s">
        <v>229</v>
      </c>
      <c r="C39" s="77" t="s">
        <v>230</v>
      </c>
      <c r="D39" s="77" t="s">
        <v>245</v>
      </c>
      <c r="E39" s="77" t="s">
        <v>248</v>
      </c>
      <c r="F39" s="77" t="s">
        <v>321</v>
      </c>
      <c r="G39" s="77"/>
      <c r="H39" s="77"/>
    </row>
    <row r="40" spans="1:8" x14ac:dyDescent="0.2">
      <c r="A40" s="78">
        <v>1150</v>
      </c>
      <c r="B40" s="76" t="s">
        <v>322</v>
      </c>
      <c r="C40" s="80">
        <v>0</v>
      </c>
    </row>
    <row r="41" spans="1:8" x14ac:dyDescent="0.2">
      <c r="A41" s="78">
        <v>1151</v>
      </c>
      <c r="B41" s="76" t="s">
        <v>323</v>
      </c>
      <c r="C41" s="80">
        <v>0</v>
      </c>
    </row>
    <row r="43" spans="1:8" x14ac:dyDescent="0.2">
      <c r="A43" s="75" t="s">
        <v>250</v>
      </c>
      <c r="B43" s="75"/>
      <c r="C43" s="75"/>
      <c r="D43" s="75"/>
      <c r="E43" s="75"/>
      <c r="F43" s="75"/>
      <c r="G43" s="75"/>
      <c r="H43" s="75"/>
    </row>
    <row r="44" spans="1:8" x14ac:dyDescent="0.2">
      <c r="A44" s="77" t="s">
        <v>233</v>
      </c>
      <c r="B44" s="77" t="s">
        <v>229</v>
      </c>
      <c r="C44" s="77" t="s">
        <v>230</v>
      </c>
      <c r="D44" s="77" t="s">
        <v>232</v>
      </c>
      <c r="E44" s="77" t="s">
        <v>304</v>
      </c>
      <c r="F44" s="77"/>
      <c r="G44" s="77"/>
      <c r="H44" s="77"/>
    </row>
    <row r="45" spans="1:8" x14ac:dyDescent="0.2">
      <c r="A45" s="78">
        <v>1213</v>
      </c>
      <c r="B45" s="76" t="s">
        <v>324</v>
      </c>
      <c r="C45" s="80">
        <v>0</v>
      </c>
    </row>
    <row r="47" spans="1:8" x14ac:dyDescent="0.2">
      <c r="A47" s="75" t="s">
        <v>251</v>
      </c>
      <c r="B47" s="75"/>
      <c r="C47" s="75"/>
      <c r="D47" s="75"/>
      <c r="E47" s="75"/>
      <c r="F47" s="75"/>
      <c r="G47" s="75"/>
      <c r="H47" s="75"/>
    </row>
    <row r="48" spans="1:8" x14ac:dyDescent="0.2">
      <c r="A48" s="77" t="s">
        <v>233</v>
      </c>
      <c r="B48" s="77" t="s">
        <v>229</v>
      </c>
      <c r="C48" s="77" t="s">
        <v>230</v>
      </c>
      <c r="D48" s="77"/>
      <c r="E48" s="77"/>
      <c r="F48" s="77"/>
      <c r="G48" s="77"/>
      <c r="H48" s="77"/>
    </row>
    <row r="49" spans="1:9" x14ac:dyDescent="0.2">
      <c r="A49" s="78">
        <v>1214</v>
      </c>
      <c r="B49" s="76" t="s">
        <v>325</v>
      </c>
      <c r="C49" s="80">
        <v>0</v>
      </c>
    </row>
    <row r="51" spans="1:9" x14ac:dyDescent="0.2">
      <c r="A51" s="75" t="s">
        <v>255</v>
      </c>
      <c r="B51" s="75"/>
      <c r="C51" s="75"/>
      <c r="D51" s="75"/>
      <c r="E51" s="75"/>
      <c r="F51" s="75"/>
      <c r="G51" s="75"/>
      <c r="H51" s="75"/>
      <c r="I51" s="75"/>
    </row>
    <row r="52" spans="1:9" x14ac:dyDescent="0.2">
      <c r="A52" s="77" t="s">
        <v>233</v>
      </c>
      <c r="B52" s="77" t="s">
        <v>229</v>
      </c>
      <c r="C52" s="77" t="s">
        <v>230</v>
      </c>
      <c r="D52" s="77" t="s">
        <v>252</v>
      </c>
      <c r="E52" s="77" t="s">
        <v>253</v>
      </c>
      <c r="F52" s="77" t="s">
        <v>245</v>
      </c>
      <c r="G52" s="77" t="s">
        <v>326</v>
      </c>
      <c r="H52" s="77" t="s">
        <v>254</v>
      </c>
      <c r="I52" s="77" t="s">
        <v>327</v>
      </c>
    </row>
    <row r="53" spans="1:9" x14ac:dyDescent="0.2">
      <c r="A53" s="78">
        <v>1230</v>
      </c>
      <c r="B53" s="76" t="s">
        <v>328</v>
      </c>
      <c r="C53" s="80">
        <v>1180566.46</v>
      </c>
      <c r="D53" s="80">
        <v>0</v>
      </c>
      <c r="E53" s="80">
        <v>0</v>
      </c>
    </row>
    <row r="54" spans="1:9" x14ac:dyDescent="0.2">
      <c r="A54" s="78">
        <v>1231</v>
      </c>
      <c r="B54" s="76" t="s">
        <v>329</v>
      </c>
      <c r="C54" s="80">
        <v>0</v>
      </c>
      <c r="D54" s="80">
        <v>0</v>
      </c>
      <c r="E54" s="80">
        <v>0</v>
      </c>
    </row>
    <row r="55" spans="1:9" x14ac:dyDescent="0.2">
      <c r="A55" s="78">
        <v>1232</v>
      </c>
      <c r="B55" s="76" t="s">
        <v>330</v>
      </c>
      <c r="C55" s="80">
        <v>0</v>
      </c>
      <c r="D55" s="80">
        <v>0</v>
      </c>
      <c r="E55" s="80">
        <v>0</v>
      </c>
    </row>
    <row r="56" spans="1:9" x14ac:dyDescent="0.2">
      <c r="A56" s="78">
        <v>1233</v>
      </c>
      <c r="B56" s="76" t="s">
        <v>331</v>
      </c>
      <c r="C56" s="80">
        <v>0</v>
      </c>
      <c r="D56" s="80">
        <v>0</v>
      </c>
      <c r="E56" s="80">
        <v>0</v>
      </c>
    </row>
    <row r="57" spans="1:9" x14ac:dyDescent="0.2">
      <c r="A57" s="78">
        <v>1234</v>
      </c>
      <c r="B57" s="76" t="s">
        <v>332</v>
      </c>
      <c r="C57" s="80">
        <v>0</v>
      </c>
      <c r="D57" s="80">
        <v>0</v>
      </c>
      <c r="E57" s="80">
        <v>0</v>
      </c>
    </row>
    <row r="58" spans="1:9" x14ac:dyDescent="0.2">
      <c r="A58" s="78">
        <v>1235</v>
      </c>
      <c r="B58" s="76" t="s">
        <v>333</v>
      </c>
      <c r="C58" s="80">
        <v>0</v>
      </c>
      <c r="D58" s="80">
        <v>0</v>
      </c>
      <c r="E58" s="80">
        <v>0</v>
      </c>
    </row>
    <row r="59" spans="1:9" x14ac:dyDescent="0.2">
      <c r="A59" s="78">
        <v>1236</v>
      </c>
      <c r="B59" s="76" t="s">
        <v>334</v>
      </c>
      <c r="C59" s="80">
        <v>0</v>
      </c>
      <c r="D59" s="80">
        <v>0</v>
      </c>
      <c r="E59" s="80">
        <v>0</v>
      </c>
    </row>
    <row r="60" spans="1:9" x14ac:dyDescent="0.2">
      <c r="A60" s="78">
        <v>1239</v>
      </c>
      <c r="B60" s="76" t="s">
        <v>335</v>
      </c>
      <c r="C60" s="80">
        <v>0</v>
      </c>
      <c r="D60" s="80">
        <v>0</v>
      </c>
      <c r="E60" s="80">
        <v>0</v>
      </c>
    </row>
    <row r="61" spans="1:9" x14ac:dyDescent="0.2">
      <c r="A61" s="78">
        <v>1240</v>
      </c>
      <c r="B61" s="76" t="s">
        <v>336</v>
      </c>
      <c r="C61" s="148">
        <f>SUM(C62:C69)</f>
        <v>4089879.6399999997</v>
      </c>
      <c r="D61" s="148">
        <f t="shared" ref="D61:E61" si="0">SUM(D62:D69)</f>
        <v>0</v>
      </c>
      <c r="E61" s="148">
        <f t="shared" si="0"/>
        <v>600187.81000000006</v>
      </c>
    </row>
    <row r="62" spans="1:9" x14ac:dyDescent="0.2">
      <c r="A62" s="78">
        <v>1241</v>
      </c>
      <c r="B62" s="76" t="s">
        <v>337</v>
      </c>
      <c r="C62" s="80">
        <v>122576.73</v>
      </c>
      <c r="D62" s="80">
        <v>0</v>
      </c>
      <c r="E62" s="80">
        <v>20923.02</v>
      </c>
    </row>
    <row r="63" spans="1:9" x14ac:dyDescent="0.2">
      <c r="A63" s="78">
        <v>1242</v>
      </c>
      <c r="B63" s="76" t="s">
        <v>338</v>
      </c>
      <c r="C63" s="80">
        <v>53000</v>
      </c>
      <c r="D63" s="80">
        <v>0</v>
      </c>
      <c r="E63" s="80">
        <v>5300</v>
      </c>
    </row>
    <row r="64" spans="1:9" x14ac:dyDescent="0.2">
      <c r="A64" s="78">
        <v>1243</v>
      </c>
      <c r="B64" s="76" t="s">
        <v>339</v>
      </c>
      <c r="C64" s="80">
        <v>0</v>
      </c>
      <c r="D64" s="80">
        <v>0</v>
      </c>
      <c r="E64" s="80">
        <v>0</v>
      </c>
    </row>
    <row r="65" spans="1:9" x14ac:dyDescent="0.2">
      <c r="A65" s="78">
        <v>1244</v>
      </c>
      <c r="B65" s="76" t="s">
        <v>340</v>
      </c>
      <c r="C65" s="80">
        <v>298499.49</v>
      </c>
      <c r="D65" s="80">
        <v>0</v>
      </c>
      <c r="E65" s="80">
        <v>122925.03</v>
      </c>
    </row>
    <row r="66" spans="1:9" x14ac:dyDescent="0.2">
      <c r="A66" s="78">
        <v>1245</v>
      </c>
      <c r="B66" s="76" t="s">
        <v>341</v>
      </c>
      <c r="C66" s="80">
        <v>14500</v>
      </c>
      <c r="D66" s="80">
        <v>0</v>
      </c>
      <c r="E66" s="80">
        <v>1450</v>
      </c>
    </row>
    <row r="67" spans="1:9" x14ac:dyDescent="0.2">
      <c r="A67" s="78">
        <v>1246</v>
      </c>
      <c r="B67" s="76" t="s">
        <v>342</v>
      </c>
      <c r="C67" s="80">
        <v>3585723.42</v>
      </c>
      <c r="D67" s="80">
        <v>0</v>
      </c>
      <c r="E67" s="80">
        <v>449589.76000000001</v>
      </c>
    </row>
    <row r="68" spans="1:9" x14ac:dyDescent="0.2">
      <c r="A68" s="78">
        <v>1247</v>
      </c>
      <c r="B68" s="76" t="s">
        <v>343</v>
      </c>
      <c r="C68" s="80">
        <v>0</v>
      </c>
      <c r="D68" s="80">
        <v>0</v>
      </c>
      <c r="E68" s="80">
        <v>0</v>
      </c>
    </row>
    <row r="69" spans="1:9" x14ac:dyDescent="0.2">
      <c r="A69" s="78">
        <v>1248</v>
      </c>
      <c r="B69" s="76" t="s">
        <v>344</v>
      </c>
      <c r="C69" s="80">
        <v>15580</v>
      </c>
      <c r="D69" s="80">
        <v>0</v>
      </c>
      <c r="E69" s="80">
        <v>0</v>
      </c>
    </row>
    <row r="71" spans="1:9" x14ac:dyDescent="0.2">
      <c r="A71" s="75" t="s">
        <v>256</v>
      </c>
      <c r="B71" s="75"/>
      <c r="C71" s="75"/>
      <c r="D71" s="75"/>
      <c r="E71" s="75"/>
      <c r="F71" s="75"/>
      <c r="G71" s="75"/>
      <c r="H71" s="75"/>
      <c r="I71" s="75"/>
    </row>
    <row r="72" spans="1:9" x14ac:dyDescent="0.2">
      <c r="A72" s="77" t="s">
        <v>233</v>
      </c>
      <c r="B72" s="77" t="s">
        <v>229</v>
      </c>
      <c r="C72" s="77" t="s">
        <v>230</v>
      </c>
      <c r="D72" s="77" t="s">
        <v>257</v>
      </c>
      <c r="E72" s="77" t="s">
        <v>345</v>
      </c>
      <c r="F72" s="77" t="s">
        <v>245</v>
      </c>
      <c r="G72" s="77" t="s">
        <v>326</v>
      </c>
      <c r="H72" s="77" t="s">
        <v>254</v>
      </c>
      <c r="I72" s="77" t="s">
        <v>327</v>
      </c>
    </row>
    <row r="73" spans="1:9" x14ac:dyDescent="0.2">
      <c r="A73" s="78">
        <v>1250</v>
      </c>
      <c r="B73" s="76" t="s">
        <v>346</v>
      </c>
      <c r="C73" s="80">
        <v>0</v>
      </c>
      <c r="D73" s="80">
        <v>0</v>
      </c>
      <c r="E73" s="80">
        <v>0</v>
      </c>
    </row>
    <row r="74" spans="1:9" x14ac:dyDescent="0.2">
      <c r="A74" s="78">
        <v>1251</v>
      </c>
      <c r="B74" s="76" t="s">
        <v>347</v>
      </c>
      <c r="C74" s="80">
        <v>5290</v>
      </c>
      <c r="D74" s="80">
        <v>0</v>
      </c>
      <c r="E74" s="80">
        <v>2116</v>
      </c>
    </row>
    <row r="75" spans="1:9" x14ac:dyDescent="0.2">
      <c r="A75" s="78">
        <v>1252</v>
      </c>
      <c r="B75" s="76" t="s">
        <v>348</v>
      </c>
      <c r="C75" s="80">
        <v>0</v>
      </c>
      <c r="D75" s="80">
        <v>0</v>
      </c>
      <c r="E75" s="80">
        <v>0</v>
      </c>
    </row>
    <row r="76" spans="1:9" x14ac:dyDescent="0.2">
      <c r="A76" s="78">
        <v>1253</v>
      </c>
      <c r="B76" s="76" t="s">
        <v>349</v>
      </c>
      <c r="C76" s="80">
        <v>0</v>
      </c>
      <c r="D76" s="80">
        <v>0</v>
      </c>
      <c r="E76" s="80">
        <v>0</v>
      </c>
    </row>
    <row r="77" spans="1:9" x14ac:dyDescent="0.2">
      <c r="A77" s="78">
        <v>1254</v>
      </c>
      <c r="B77" s="76" t="s">
        <v>350</v>
      </c>
      <c r="C77" s="80">
        <v>0</v>
      </c>
      <c r="D77" s="80">
        <v>0</v>
      </c>
      <c r="E77" s="80">
        <v>0</v>
      </c>
    </row>
    <row r="78" spans="1:9" x14ac:dyDescent="0.2">
      <c r="A78" s="78">
        <v>1259</v>
      </c>
      <c r="B78" s="76" t="s">
        <v>351</v>
      </c>
      <c r="C78" s="80">
        <v>0</v>
      </c>
      <c r="D78" s="80">
        <v>0</v>
      </c>
      <c r="E78" s="80">
        <v>0</v>
      </c>
    </row>
    <row r="79" spans="1:9" x14ac:dyDescent="0.2">
      <c r="A79" s="78">
        <v>1270</v>
      </c>
      <c r="B79" s="76" t="s">
        <v>352</v>
      </c>
      <c r="C79" s="80">
        <v>0</v>
      </c>
      <c r="D79" s="80">
        <v>0</v>
      </c>
      <c r="E79" s="80">
        <v>0</v>
      </c>
    </row>
    <row r="80" spans="1:9" x14ac:dyDescent="0.2">
      <c r="A80" s="78">
        <v>1271</v>
      </c>
      <c r="B80" s="76" t="s">
        <v>353</v>
      </c>
      <c r="C80" s="80">
        <v>0</v>
      </c>
      <c r="D80" s="80">
        <v>0</v>
      </c>
      <c r="E80" s="80">
        <v>0</v>
      </c>
    </row>
    <row r="81" spans="1:8" x14ac:dyDescent="0.2">
      <c r="A81" s="78">
        <v>1272</v>
      </c>
      <c r="B81" s="76" t="s">
        <v>354</v>
      </c>
      <c r="C81" s="80">
        <v>0</v>
      </c>
      <c r="D81" s="80">
        <v>0</v>
      </c>
      <c r="E81" s="80">
        <v>0</v>
      </c>
    </row>
    <row r="82" spans="1:8" x14ac:dyDescent="0.2">
      <c r="A82" s="78">
        <v>1273</v>
      </c>
      <c r="B82" s="76" t="s">
        <v>355</v>
      </c>
      <c r="C82" s="80">
        <v>0</v>
      </c>
      <c r="D82" s="80">
        <v>0</v>
      </c>
      <c r="E82" s="80">
        <v>0</v>
      </c>
    </row>
    <row r="83" spans="1:8" x14ac:dyDescent="0.2">
      <c r="A83" s="78">
        <v>1274</v>
      </c>
      <c r="B83" s="76" t="s">
        <v>356</v>
      </c>
      <c r="C83" s="80">
        <v>0</v>
      </c>
      <c r="D83" s="80">
        <v>0</v>
      </c>
      <c r="E83" s="80">
        <v>0</v>
      </c>
    </row>
    <row r="84" spans="1:8" x14ac:dyDescent="0.2">
      <c r="A84" s="78">
        <v>1275</v>
      </c>
      <c r="B84" s="76" t="s">
        <v>357</v>
      </c>
      <c r="C84" s="80">
        <v>0</v>
      </c>
      <c r="D84" s="80">
        <v>0</v>
      </c>
      <c r="E84" s="80">
        <v>0</v>
      </c>
    </row>
    <row r="85" spans="1:8" x14ac:dyDescent="0.2">
      <c r="A85" s="78">
        <v>1279</v>
      </c>
      <c r="B85" s="76" t="s">
        <v>358</v>
      </c>
      <c r="C85" s="80">
        <v>1213293.202</v>
      </c>
      <c r="D85" s="80">
        <v>0</v>
      </c>
      <c r="E85" s="80">
        <v>0</v>
      </c>
    </row>
    <row r="87" spans="1:8" x14ac:dyDescent="0.2">
      <c r="A87" s="75" t="s">
        <v>258</v>
      </c>
      <c r="B87" s="75"/>
      <c r="C87" s="75"/>
      <c r="D87" s="75"/>
      <c r="E87" s="75"/>
      <c r="F87" s="75"/>
      <c r="G87" s="75"/>
      <c r="H87" s="75"/>
    </row>
    <row r="88" spans="1:8" x14ac:dyDescent="0.2">
      <c r="A88" s="77" t="s">
        <v>233</v>
      </c>
      <c r="B88" s="77" t="s">
        <v>229</v>
      </c>
      <c r="C88" s="77" t="s">
        <v>230</v>
      </c>
      <c r="D88" s="77" t="s">
        <v>359</v>
      </c>
      <c r="E88" s="77"/>
      <c r="F88" s="77"/>
      <c r="G88" s="77"/>
      <c r="H88" s="77"/>
    </row>
    <row r="89" spans="1:8" x14ac:dyDescent="0.2">
      <c r="A89" s="78">
        <v>1160</v>
      </c>
      <c r="B89" s="76" t="s">
        <v>360</v>
      </c>
      <c r="C89" s="80">
        <v>0</v>
      </c>
    </row>
    <row r="90" spans="1:8" ht="22.5" x14ac:dyDescent="0.2">
      <c r="A90" s="78">
        <v>1161</v>
      </c>
      <c r="B90" s="161" t="s">
        <v>361</v>
      </c>
      <c r="C90" s="80">
        <v>0</v>
      </c>
    </row>
    <row r="91" spans="1:8" x14ac:dyDescent="0.2">
      <c r="A91" s="78">
        <v>1162</v>
      </c>
      <c r="B91" s="76" t="s">
        <v>362</v>
      </c>
      <c r="C91" s="80">
        <v>0</v>
      </c>
    </row>
    <row r="93" spans="1:8" x14ac:dyDescent="0.2">
      <c r="A93" s="75" t="s">
        <v>260</v>
      </c>
      <c r="B93" s="75"/>
      <c r="C93" s="75"/>
      <c r="D93" s="75"/>
      <c r="E93" s="75"/>
      <c r="F93" s="75"/>
      <c r="G93" s="75"/>
      <c r="H93" s="75"/>
    </row>
    <row r="94" spans="1:8" x14ac:dyDescent="0.2">
      <c r="A94" s="77" t="s">
        <v>233</v>
      </c>
      <c r="B94" s="77" t="s">
        <v>229</v>
      </c>
      <c r="C94" s="77" t="s">
        <v>230</v>
      </c>
      <c r="D94" s="77" t="s">
        <v>304</v>
      </c>
      <c r="E94" s="77"/>
      <c r="F94" s="77"/>
      <c r="G94" s="77"/>
      <c r="H94" s="77"/>
    </row>
    <row r="95" spans="1:8" x14ac:dyDescent="0.2">
      <c r="A95" s="78">
        <v>1290</v>
      </c>
      <c r="B95" s="76" t="s">
        <v>363</v>
      </c>
      <c r="C95" s="80">
        <v>0</v>
      </c>
    </row>
    <row r="96" spans="1:8" x14ac:dyDescent="0.2">
      <c r="A96" s="78">
        <v>1291</v>
      </c>
      <c r="B96" s="76" t="s">
        <v>364</v>
      </c>
      <c r="C96" s="80">
        <v>0</v>
      </c>
    </row>
    <row r="97" spans="1:8" x14ac:dyDescent="0.2">
      <c r="A97" s="78">
        <v>1292</v>
      </c>
      <c r="B97" s="76" t="s">
        <v>365</v>
      </c>
      <c r="C97" s="80">
        <v>0</v>
      </c>
    </row>
    <row r="98" spans="1:8" x14ac:dyDescent="0.2">
      <c r="A98" s="78">
        <v>1293</v>
      </c>
      <c r="B98" s="76" t="s">
        <v>366</v>
      </c>
      <c r="C98" s="80">
        <v>0</v>
      </c>
    </row>
    <row r="100" spans="1:8" x14ac:dyDescent="0.2">
      <c r="A100" s="75" t="s">
        <v>261</v>
      </c>
      <c r="B100" s="75"/>
      <c r="C100" s="75"/>
      <c r="D100" s="75"/>
      <c r="E100" s="75"/>
      <c r="F100" s="75"/>
      <c r="G100" s="75"/>
      <c r="H100" s="75"/>
    </row>
    <row r="101" spans="1:8" x14ac:dyDescent="0.2">
      <c r="A101" s="77" t="s">
        <v>233</v>
      </c>
      <c r="B101" s="77" t="s">
        <v>229</v>
      </c>
      <c r="C101" s="77" t="s">
        <v>230</v>
      </c>
      <c r="D101" s="77" t="s">
        <v>300</v>
      </c>
      <c r="E101" s="77" t="s">
        <v>301</v>
      </c>
      <c r="F101" s="77" t="s">
        <v>302</v>
      </c>
      <c r="G101" s="77" t="s">
        <v>367</v>
      </c>
      <c r="H101" s="77" t="s">
        <v>368</v>
      </c>
    </row>
    <row r="102" spans="1:8" x14ac:dyDescent="0.2">
      <c r="A102" s="78">
        <v>2110</v>
      </c>
      <c r="B102" s="76" t="s">
        <v>369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2111</v>
      </c>
      <c r="B103" s="76" t="s">
        <v>370</v>
      </c>
      <c r="C103" s="80">
        <v>-60471.6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2112</v>
      </c>
      <c r="B104" s="76" t="s">
        <v>371</v>
      </c>
      <c r="C104" s="80">
        <v>-1390767.5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2113</v>
      </c>
      <c r="B105" s="76" t="s">
        <v>372</v>
      </c>
      <c r="C105" s="80">
        <v>-134939.07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2114</v>
      </c>
      <c r="B106" s="76" t="s">
        <v>373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2115</v>
      </c>
      <c r="B107" s="76" t="s">
        <v>374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ht="22.5" x14ac:dyDescent="0.2">
      <c r="A108" s="78">
        <v>2116</v>
      </c>
      <c r="B108" s="161" t="s">
        <v>375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2117</v>
      </c>
      <c r="B109" s="76" t="s">
        <v>376</v>
      </c>
      <c r="C109" s="80">
        <v>-262633.02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2118</v>
      </c>
      <c r="B110" s="76" t="s">
        <v>377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2119</v>
      </c>
      <c r="B111" s="76" t="s">
        <v>378</v>
      </c>
      <c r="C111" s="80">
        <v>-9545551.9299999997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2120</v>
      </c>
      <c r="B112" s="76" t="s">
        <v>379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2121</v>
      </c>
      <c r="B113" s="76" t="s">
        <v>380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ht="22.5" x14ac:dyDescent="0.2">
      <c r="A114" s="78">
        <v>2122</v>
      </c>
      <c r="B114" s="161" t="s">
        <v>381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8" x14ac:dyDescent="0.2">
      <c r="A115" s="78">
        <v>2129</v>
      </c>
      <c r="B115" s="76" t="s">
        <v>382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</row>
    <row r="117" spans="1:8" x14ac:dyDescent="0.2">
      <c r="A117" s="75" t="s">
        <v>262</v>
      </c>
      <c r="B117" s="75"/>
      <c r="C117" s="75"/>
      <c r="D117" s="75"/>
      <c r="E117" s="75"/>
      <c r="F117" s="75"/>
      <c r="G117" s="75"/>
      <c r="H117" s="75"/>
    </row>
    <row r="118" spans="1:8" x14ac:dyDescent="0.2">
      <c r="A118" s="77" t="s">
        <v>233</v>
      </c>
      <c r="B118" s="77" t="s">
        <v>229</v>
      </c>
      <c r="C118" s="77" t="s">
        <v>230</v>
      </c>
      <c r="D118" s="77" t="s">
        <v>234</v>
      </c>
      <c r="E118" s="77" t="s">
        <v>304</v>
      </c>
      <c r="F118" s="77"/>
      <c r="G118" s="77"/>
      <c r="H118" s="77"/>
    </row>
    <row r="119" spans="1:8" ht="22.5" x14ac:dyDescent="0.2">
      <c r="A119" s="78">
        <v>2160</v>
      </c>
      <c r="B119" s="161" t="s">
        <v>383</v>
      </c>
      <c r="C119" s="80">
        <v>0</v>
      </c>
    </row>
    <row r="120" spans="1:8" x14ac:dyDescent="0.2">
      <c r="A120" s="78">
        <v>2161</v>
      </c>
      <c r="B120" s="76" t="s">
        <v>384</v>
      </c>
      <c r="C120" s="80">
        <v>0</v>
      </c>
    </row>
    <row r="121" spans="1:8" x14ac:dyDescent="0.2">
      <c r="A121" s="78">
        <v>2162</v>
      </c>
      <c r="B121" s="76" t="s">
        <v>385</v>
      </c>
      <c r="C121" s="80">
        <v>0</v>
      </c>
    </row>
    <row r="122" spans="1:8" x14ac:dyDescent="0.2">
      <c r="A122" s="78">
        <v>2163</v>
      </c>
      <c r="B122" s="76" t="s">
        <v>386</v>
      </c>
      <c r="C122" s="80">
        <v>0</v>
      </c>
    </row>
    <row r="123" spans="1:8" x14ac:dyDescent="0.2">
      <c r="A123" s="78">
        <v>2164</v>
      </c>
      <c r="B123" s="76" t="s">
        <v>387</v>
      </c>
      <c r="C123" s="80">
        <v>0</v>
      </c>
    </row>
    <row r="124" spans="1:8" x14ac:dyDescent="0.2">
      <c r="A124" s="78">
        <v>2165</v>
      </c>
      <c r="B124" s="76" t="s">
        <v>388</v>
      </c>
      <c r="C124" s="80">
        <v>0</v>
      </c>
    </row>
    <row r="125" spans="1:8" x14ac:dyDescent="0.2">
      <c r="A125" s="78">
        <v>2166</v>
      </c>
      <c r="B125" s="76" t="s">
        <v>389</v>
      </c>
      <c r="C125" s="80">
        <v>0</v>
      </c>
    </row>
    <row r="126" spans="1:8" ht="22.5" x14ac:dyDescent="0.2">
      <c r="A126" s="78">
        <v>2250</v>
      </c>
      <c r="B126" s="161" t="s">
        <v>390</v>
      </c>
      <c r="C126" s="80">
        <v>0</v>
      </c>
    </row>
    <row r="127" spans="1:8" x14ac:dyDescent="0.2">
      <c r="A127" s="78">
        <v>2251</v>
      </c>
      <c r="B127" s="76" t="s">
        <v>391</v>
      </c>
      <c r="C127" s="80">
        <v>0</v>
      </c>
    </row>
    <row r="128" spans="1:8" x14ac:dyDescent="0.2">
      <c r="A128" s="78">
        <v>2252</v>
      </c>
      <c r="B128" s="76" t="s">
        <v>392</v>
      </c>
      <c r="C128" s="80">
        <v>0</v>
      </c>
    </row>
    <row r="129" spans="1:8" x14ac:dyDescent="0.2">
      <c r="A129" s="78">
        <v>2253</v>
      </c>
      <c r="B129" s="76" t="s">
        <v>393</v>
      </c>
      <c r="C129" s="80">
        <v>0</v>
      </c>
    </row>
    <row r="130" spans="1:8" x14ac:dyDescent="0.2">
      <c r="A130" s="78">
        <v>2254</v>
      </c>
      <c r="B130" s="76" t="s">
        <v>394</v>
      </c>
      <c r="C130" s="80">
        <v>0</v>
      </c>
    </row>
    <row r="131" spans="1:8" x14ac:dyDescent="0.2">
      <c r="A131" s="78">
        <v>2255</v>
      </c>
      <c r="B131" s="76" t="s">
        <v>395</v>
      </c>
      <c r="C131" s="80">
        <v>0</v>
      </c>
    </row>
    <row r="132" spans="1:8" x14ac:dyDescent="0.2">
      <c r="A132" s="78">
        <v>2256</v>
      </c>
      <c r="B132" s="76" t="s">
        <v>396</v>
      </c>
      <c r="C132" s="80">
        <v>0</v>
      </c>
    </row>
    <row r="134" spans="1:8" x14ac:dyDescent="0.2">
      <c r="A134" s="75" t="s">
        <v>263</v>
      </c>
      <c r="B134" s="75"/>
      <c r="C134" s="75"/>
      <c r="D134" s="75"/>
      <c r="E134" s="75"/>
      <c r="F134" s="75"/>
      <c r="G134" s="75"/>
      <c r="H134" s="75"/>
    </row>
    <row r="135" spans="1:8" x14ac:dyDescent="0.2">
      <c r="A135" s="79" t="s">
        <v>233</v>
      </c>
      <c r="B135" s="79" t="s">
        <v>229</v>
      </c>
      <c r="C135" s="79" t="s">
        <v>230</v>
      </c>
      <c r="D135" s="79" t="s">
        <v>234</v>
      </c>
      <c r="E135" s="79" t="s">
        <v>304</v>
      </c>
      <c r="F135" s="79"/>
      <c r="G135" s="79"/>
      <c r="H135" s="79"/>
    </row>
    <row r="136" spans="1:8" x14ac:dyDescent="0.2">
      <c r="A136" s="78">
        <v>2159</v>
      </c>
      <c r="B136" s="76" t="s">
        <v>397</v>
      </c>
      <c r="C136" s="80">
        <v>0</v>
      </c>
    </row>
    <row r="137" spans="1:8" x14ac:dyDescent="0.2">
      <c r="A137" s="78">
        <v>2199</v>
      </c>
      <c r="B137" s="76" t="s">
        <v>398</v>
      </c>
      <c r="C137" s="80">
        <v>0</v>
      </c>
    </row>
    <row r="138" spans="1:8" x14ac:dyDescent="0.2">
      <c r="A138" s="78">
        <v>2240</v>
      </c>
      <c r="B138" s="76" t="s">
        <v>399</v>
      </c>
      <c r="C138" s="80">
        <v>0</v>
      </c>
    </row>
    <row r="139" spans="1:8" x14ac:dyDescent="0.2">
      <c r="A139" s="78">
        <v>2241</v>
      </c>
      <c r="B139" s="76" t="s">
        <v>400</v>
      </c>
      <c r="C139" s="80">
        <v>0</v>
      </c>
    </row>
    <row r="140" spans="1:8" x14ac:dyDescent="0.2">
      <c r="A140" s="78">
        <v>2242</v>
      </c>
      <c r="B140" s="76" t="s">
        <v>401</v>
      </c>
      <c r="C140" s="80">
        <v>0</v>
      </c>
    </row>
    <row r="141" spans="1:8" x14ac:dyDescent="0.2">
      <c r="A141" s="78">
        <v>2249</v>
      </c>
      <c r="B141" s="76" t="s">
        <v>402</v>
      </c>
      <c r="C141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19685039370078741" right="0.11811023622047245" top="0.15748031496062992" bottom="0.15748031496062992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197" zoomScaleNormal="100" workbookViewId="0">
      <selection activeCell="C202" sqref="C202"/>
    </sheetView>
  </sheetViews>
  <sheetFormatPr baseColWidth="10" defaultColWidth="9.140625" defaultRowHeight="11.25" x14ac:dyDescent="0.2"/>
  <cols>
    <col min="1" max="1" width="10" style="76" customWidth="1"/>
    <col min="2" max="2" width="59.42578125" style="76" customWidth="1"/>
    <col min="3" max="3" width="10" style="76" bestFit="1" customWidth="1"/>
    <col min="4" max="4" width="21.85546875" style="76" bestFit="1" customWidth="1"/>
    <col min="5" max="5" width="11.85546875" style="76" bestFit="1" customWidth="1"/>
    <col min="6" max="16384" width="9.140625" style="76"/>
  </cols>
  <sheetData>
    <row r="1" spans="1:5" s="82" customFormat="1" ht="18.95" customHeight="1" x14ac:dyDescent="0.25">
      <c r="A1" s="164" t="str">
        <f>ESF!A1</f>
        <v>Patronato de la Feria Regional Puerta de Oro del Bajío</v>
      </c>
      <c r="B1" s="164"/>
      <c r="C1" s="164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64" t="s">
        <v>403</v>
      </c>
      <c r="B2" s="164"/>
      <c r="C2" s="164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64" t="str">
        <f>ESF!A3</f>
        <v>Correspondiente del 01 de Enero al 30 de Junio 2018</v>
      </c>
      <c r="B3" s="164"/>
      <c r="C3" s="164"/>
      <c r="D3" s="70" t="s">
        <v>292</v>
      </c>
      <c r="E3" s="81">
        <f>'Notas a los Edos Financieros'!E3</f>
        <v>2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+C47+C60</f>
        <v>4337979.5999999996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ht="22.5" x14ac:dyDescent="0.2">
      <c r="A27" s="78">
        <v>4141</v>
      </c>
      <c r="B27" s="161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ht="22.5" x14ac:dyDescent="0.2">
      <c r="A33" s="78">
        <v>4151</v>
      </c>
      <c r="B33" s="161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+C50</f>
        <v>1137979.6000000001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ht="22.5" x14ac:dyDescent="0.2">
      <c r="A49" s="78">
        <v>4172</v>
      </c>
      <c r="B49" s="161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1137979.6000000001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ht="22.5" x14ac:dyDescent="0.2">
      <c r="A52" s="78">
        <v>4190</v>
      </c>
      <c r="B52" s="161" t="s">
        <v>449</v>
      </c>
      <c r="C52" s="80">
        <v>0</v>
      </c>
    </row>
    <row r="53" spans="1:3" ht="22.5" x14ac:dyDescent="0.2">
      <c r="A53" s="78">
        <v>4191</v>
      </c>
      <c r="B53" s="161" t="s">
        <v>450</v>
      </c>
      <c r="C53" s="80">
        <v>0</v>
      </c>
    </row>
    <row r="54" spans="1:3" ht="33.75" x14ac:dyDescent="0.2">
      <c r="A54" s="78">
        <v>4192</v>
      </c>
      <c r="B54" s="161" t="s">
        <v>451</v>
      </c>
      <c r="C54" s="80">
        <v>0</v>
      </c>
    </row>
    <row r="55" spans="1:3" ht="22.5" x14ac:dyDescent="0.2">
      <c r="A55" s="78">
        <v>4200</v>
      </c>
      <c r="B55" s="161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f>+C62</f>
        <v>3200000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3200000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161" t="s">
        <v>471</v>
      </c>
      <c r="C77" s="80">
        <v>0</v>
      </c>
    </row>
    <row r="78" spans="1:5" ht="22.5" x14ac:dyDescent="0.2">
      <c r="A78" s="78">
        <v>4324</v>
      </c>
      <c r="B78" s="161" t="s">
        <v>472</v>
      </c>
      <c r="C78" s="80">
        <v>0</v>
      </c>
    </row>
    <row r="79" spans="1:5" ht="22.5" x14ac:dyDescent="0.2">
      <c r="A79" s="78">
        <v>4325</v>
      </c>
      <c r="B79" s="161" t="s">
        <v>473</v>
      </c>
      <c r="C79" s="80">
        <v>0</v>
      </c>
    </row>
    <row r="80" spans="1:5" x14ac:dyDescent="0.2">
      <c r="A80" s="78">
        <v>4330</v>
      </c>
      <c r="B80" s="161" t="s">
        <v>474</v>
      </c>
      <c r="C80" s="80">
        <v>0</v>
      </c>
    </row>
    <row r="81" spans="1:5" x14ac:dyDescent="0.2">
      <c r="A81" s="78">
        <v>4331</v>
      </c>
      <c r="B81" s="161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+C97</f>
        <v>2405058.0499999998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+C98+C105+C115</f>
        <v>2405058.0499999998</v>
      </c>
      <c r="D97" s="83">
        <f>C97/$C$96</f>
        <v>1</v>
      </c>
    </row>
    <row r="98" spans="1:4" x14ac:dyDescent="0.2">
      <c r="A98" s="78">
        <v>5110</v>
      </c>
      <c r="B98" s="76" t="s">
        <v>487</v>
      </c>
      <c r="C98" s="80">
        <f>SUM(C99:C104)</f>
        <v>1709513.94</v>
      </c>
      <c r="D98" s="83">
        <f t="shared" ref="D98:D161" si="0">C98/$C$96</f>
        <v>0.71079945035006542</v>
      </c>
    </row>
    <row r="99" spans="1:4" x14ac:dyDescent="0.2">
      <c r="A99" s="78">
        <v>5111</v>
      </c>
      <c r="B99" s="76" t="s">
        <v>488</v>
      </c>
      <c r="C99" s="80">
        <v>1067185.53</v>
      </c>
      <c r="D99" s="83">
        <f t="shared" si="0"/>
        <v>0.44372547681333518</v>
      </c>
    </row>
    <row r="100" spans="1:4" x14ac:dyDescent="0.2">
      <c r="A100" s="78">
        <v>5112</v>
      </c>
      <c r="B100" s="76" t="s">
        <v>489</v>
      </c>
      <c r="C100" s="80">
        <v>288036.5</v>
      </c>
      <c r="D100" s="83">
        <f t="shared" si="0"/>
        <v>0.11976280572520902</v>
      </c>
    </row>
    <row r="101" spans="1:4" x14ac:dyDescent="0.2">
      <c r="A101" s="78">
        <v>5113</v>
      </c>
      <c r="B101" s="76" t="s">
        <v>490</v>
      </c>
      <c r="C101" s="80">
        <v>30784.54</v>
      </c>
      <c r="D101" s="83">
        <f t="shared" si="0"/>
        <v>1.2799915577921291E-2</v>
      </c>
    </row>
    <row r="102" spans="1:4" x14ac:dyDescent="0.2">
      <c r="A102" s="78">
        <v>5114</v>
      </c>
      <c r="B102" s="76" t="s">
        <v>491</v>
      </c>
      <c r="C102" s="80">
        <v>227087.72</v>
      </c>
      <c r="D102" s="83">
        <f t="shared" si="0"/>
        <v>9.4420889341943329E-2</v>
      </c>
    </row>
    <row r="103" spans="1:4" x14ac:dyDescent="0.2">
      <c r="A103" s="78">
        <v>5115</v>
      </c>
      <c r="B103" s="76" t="s">
        <v>492</v>
      </c>
      <c r="C103" s="80">
        <v>96419.65</v>
      </c>
      <c r="D103" s="83">
        <f t="shared" si="0"/>
        <v>4.0090362891656607E-2</v>
      </c>
    </row>
    <row r="104" spans="1:4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494</v>
      </c>
      <c r="C105" s="80">
        <f>SUM(C106:C114)</f>
        <v>78017.01999999999</v>
      </c>
      <c r="D105" s="83">
        <f t="shared" si="0"/>
        <v>3.2438726375024499E-2</v>
      </c>
    </row>
    <row r="106" spans="1:4" x14ac:dyDescent="0.2">
      <c r="A106" s="78">
        <v>5121</v>
      </c>
      <c r="B106" s="76" t="s">
        <v>495</v>
      </c>
      <c r="C106" s="80">
        <v>7600.58</v>
      </c>
      <c r="D106" s="83">
        <f t="shared" si="0"/>
        <v>3.1602480447405421E-3</v>
      </c>
    </row>
    <row r="107" spans="1:4" x14ac:dyDescent="0.2">
      <c r="A107" s="78">
        <v>5122</v>
      </c>
      <c r="B107" s="76" t="s">
        <v>496</v>
      </c>
      <c r="C107" s="80">
        <v>31403.8</v>
      </c>
      <c r="D107" s="83">
        <f t="shared" si="0"/>
        <v>1.3057397928503224E-2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145</v>
      </c>
      <c r="D109" s="83">
        <f t="shared" si="0"/>
        <v>6.028960506795252E-5</v>
      </c>
    </row>
    <row r="110" spans="1:4" x14ac:dyDescent="0.2">
      <c r="A110" s="78">
        <v>5125</v>
      </c>
      <c r="B110" s="76" t="s">
        <v>499</v>
      </c>
      <c r="C110" s="80">
        <v>0</v>
      </c>
      <c r="D110" s="83">
        <f t="shared" si="0"/>
        <v>0</v>
      </c>
    </row>
    <row r="111" spans="1:4" x14ac:dyDescent="0.2">
      <c r="A111" s="78">
        <v>5126</v>
      </c>
      <c r="B111" s="76" t="s">
        <v>500</v>
      </c>
      <c r="C111" s="80">
        <v>31967.64</v>
      </c>
      <c r="D111" s="83">
        <f t="shared" si="0"/>
        <v>1.3291837176237805E-2</v>
      </c>
    </row>
    <row r="112" spans="1:4" x14ac:dyDescent="0.2">
      <c r="A112" s="78">
        <v>5127</v>
      </c>
      <c r="B112" s="76" t="s">
        <v>501</v>
      </c>
      <c r="C112" s="80">
        <v>0</v>
      </c>
      <c r="D112" s="83">
        <f t="shared" si="0"/>
        <v>0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6900</v>
      </c>
      <c r="D114" s="83">
        <f t="shared" si="0"/>
        <v>2.8689536204749822E-3</v>
      </c>
    </row>
    <row r="115" spans="1:4" x14ac:dyDescent="0.2">
      <c r="A115" s="78">
        <v>5130</v>
      </c>
      <c r="B115" s="76" t="s">
        <v>504</v>
      </c>
      <c r="C115" s="80">
        <f>SUM(C116:C124)</f>
        <v>617527.09000000008</v>
      </c>
      <c r="D115" s="83">
        <f t="shared" si="0"/>
        <v>0.25676182327491021</v>
      </c>
    </row>
    <row r="116" spans="1:4" x14ac:dyDescent="0.2">
      <c r="A116" s="78">
        <v>5131</v>
      </c>
      <c r="B116" s="76" t="s">
        <v>505</v>
      </c>
      <c r="C116" s="80">
        <v>46159.89</v>
      </c>
      <c r="D116" s="83">
        <f t="shared" si="0"/>
        <v>1.9192838193656074E-2</v>
      </c>
    </row>
    <row r="117" spans="1:4" x14ac:dyDescent="0.2">
      <c r="A117" s="78">
        <v>5132</v>
      </c>
      <c r="B117" s="76" t="s">
        <v>506</v>
      </c>
      <c r="C117" s="80">
        <v>8700</v>
      </c>
      <c r="D117" s="83">
        <f t="shared" si="0"/>
        <v>3.6173763040771513E-3</v>
      </c>
    </row>
    <row r="118" spans="1:4" x14ac:dyDescent="0.2">
      <c r="A118" s="78">
        <v>5133</v>
      </c>
      <c r="B118" s="76" t="s">
        <v>507</v>
      </c>
      <c r="C118" s="80">
        <v>285400</v>
      </c>
      <c r="D118" s="83">
        <f t="shared" si="0"/>
        <v>0.11866657438892173</v>
      </c>
    </row>
    <row r="119" spans="1:4" x14ac:dyDescent="0.2">
      <c r="A119" s="78">
        <v>5134</v>
      </c>
      <c r="B119" s="76" t="s">
        <v>508</v>
      </c>
      <c r="C119" s="80">
        <v>17262.59</v>
      </c>
      <c r="D119" s="83">
        <f t="shared" si="0"/>
        <v>7.1776188520688731E-3</v>
      </c>
    </row>
    <row r="120" spans="1:4" x14ac:dyDescent="0.2">
      <c r="A120" s="78">
        <v>5135</v>
      </c>
      <c r="B120" s="76" t="s">
        <v>509</v>
      </c>
      <c r="C120" s="80">
        <v>184181.06</v>
      </c>
      <c r="D120" s="83">
        <f t="shared" si="0"/>
        <v>7.6580712885495644E-2</v>
      </c>
    </row>
    <row r="121" spans="1:4" x14ac:dyDescent="0.2">
      <c r="A121" s="78">
        <v>5136</v>
      </c>
      <c r="B121" s="76" t="s">
        <v>510</v>
      </c>
      <c r="C121" s="80">
        <v>8648</v>
      </c>
      <c r="D121" s="83">
        <f t="shared" si="0"/>
        <v>3.5957552043286442E-3</v>
      </c>
    </row>
    <row r="122" spans="1:4" x14ac:dyDescent="0.2">
      <c r="A122" s="78">
        <v>5137</v>
      </c>
      <c r="B122" s="76" t="s">
        <v>511</v>
      </c>
      <c r="C122" s="80">
        <v>13946.77</v>
      </c>
      <c r="D122" s="83">
        <f t="shared" si="0"/>
        <v>5.7989327949901255E-3</v>
      </c>
    </row>
    <row r="123" spans="1:4" x14ac:dyDescent="0.2">
      <c r="A123" s="78">
        <v>5138</v>
      </c>
      <c r="B123" s="76" t="s">
        <v>512</v>
      </c>
      <c r="C123" s="80">
        <v>25184.15</v>
      </c>
      <c r="D123" s="83">
        <f t="shared" si="0"/>
        <v>1.0471327292910873E-2</v>
      </c>
    </row>
    <row r="124" spans="1:4" x14ac:dyDescent="0.2">
      <c r="A124" s="78">
        <v>5139</v>
      </c>
      <c r="B124" s="76" t="s">
        <v>513</v>
      </c>
      <c r="C124" s="80">
        <v>28044.63</v>
      </c>
      <c r="D124" s="83">
        <f t="shared" si="0"/>
        <v>1.1660687358461057E-2</v>
      </c>
    </row>
    <row r="125" spans="1:4" x14ac:dyDescent="0.2">
      <c r="A125" s="78">
        <v>5200</v>
      </c>
      <c r="B125" s="76" t="s">
        <v>514</v>
      </c>
      <c r="C125" s="80">
        <v>0</v>
      </c>
      <c r="D125" s="83">
        <f t="shared" si="0"/>
        <v>0</v>
      </c>
    </row>
    <row r="126" spans="1:4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ht="22.5" x14ac:dyDescent="0.2">
      <c r="A146" s="78">
        <v>5262</v>
      </c>
      <c r="B146" s="161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v>0</v>
      </c>
      <c r="D183" s="83">
        <f t="shared" si="1"/>
        <v>0</v>
      </c>
    </row>
    <row r="184" spans="1:4" x14ac:dyDescent="0.2">
      <c r="A184" s="78">
        <v>5510</v>
      </c>
      <c r="B184" s="76" t="s">
        <v>566</v>
      </c>
      <c r="C184" s="80"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ht="22.5" x14ac:dyDescent="0.2">
      <c r="A200" s="78">
        <v>5534</v>
      </c>
      <c r="B200" s="161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11811023622047245" right="0.11811023622047245" top="0.15748031496062992" bottom="0.15748031496062992" header="0.31496062992125984" footer="0.31496062992125984"/>
  <pageSetup scale="80" orientation="portrait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10.5703125" style="86" bestFit="1" customWidth="1"/>
    <col min="4" max="4" width="11.140625" style="86" bestFit="1" customWidth="1"/>
    <col min="5" max="5" width="9.28515625" style="86" bestFit="1" customWidth="1"/>
    <col min="6" max="16384" width="9.140625" style="86"/>
  </cols>
  <sheetData>
    <row r="1" spans="1:5" ht="18.95" customHeight="1" x14ac:dyDescent="0.2">
      <c r="A1" s="169" t="str">
        <f>ESF!A1</f>
        <v>Patronato de la Feria Regional Puerta de Oro del Bajío</v>
      </c>
      <c r="B1" s="169"/>
      <c r="C1" s="169"/>
      <c r="D1" s="84" t="s">
        <v>288</v>
      </c>
      <c r="E1" s="85">
        <f>ESF!H1</f>
        <v>2018</v>
      </c>
    </row>
    <row r="2" spans="1:5" ht="18.95" customHeight="1" x14ac:dyDescent="0.2">
      <c r="A2" s="169" t="s">
        <v>594</v>
      </c>
      <c r="B2" s="169"/>
      <c r="C2" s="169"/>
      <c r="D2" s="84" t="s">
        <v>290</v>
      </c>
      <c r="E2" s="85" t="str">
        <f>ESF!H2</f>
        <v>Trimestral</v>
      </c>
    </row>
    <row r="3" spans="1:5" ht="18.95" customHeight="1" x14ac:dyDescent="0.2">
      <c r="A3" s="169" t="str">
        <f>ESF!A3</f>
        <v>Correspondiente del 01 de Enero al 30 de Junio 2018</v>
      </c>
      <c r="B3" s="169"/>
      <c r="C3" s="169"/>
      <c r="D3" s="84" t="s">
        <v>292</v>
      </c>
      <c r="E3" s="85">
        <f>ESF!H3</f>
        <v>2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-595402.35</v>
      </c>
    </row>
    <row r="9" spans="1:5" x14ac:dyDescent="0.2">
      <c r="A9" s="90">
        <v>3120</v>
      </c>
      <c r="B9" s="86" t="s">
        <v>595</v>
      </c>
      <c r="C9" s="91">
        <v>-1061565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1932921.55</v>
      </c>
    </row>
    <row r="15" spans="1:5" x14ac:dyDescent="0.2">
      <c r="A15" s="90">
        <v>3220</v>
      </c>
      <c r="B15" s="86" t="s">
        <v>599</v>
      </c>
      <c r="C15" s="91">
        <v>-8192553.0700000003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9.28515625" style="86" bestFit="1" customWidth="1"/>
    <col min="4" max="4" width="11.140625" style="86" bestFit="1" customWidth="1"/>
    <col min="5" max="5" width="9.28515625" style="86" bestFit="1" customWidth="1"/>
    <col min="6" max="16384" width="9.140625" style="86"/>
  </cols>
  <sheetData>
    <row r="1" spans="1:5" s="92" customFormat="1" ht="18.95" customHeight="1" x14ac:dyDescent="0.25">
      <c r="A1" s="170" t="str">
        <f>ESF!A1</f>
        <v>Patronato de la Feria Regional Puerta de Oro del Bajío</v>
      </c>
      <c r="B1" s="170"/>
      <c r="C1" s="170"/>
      <c r="D1" s="84" t="s">
        <v>288</v>
      </c>
      <c r="E1" s="85">
        <f>ESF!H1</f>
        <v>2018</v>
      </c>
    </row>
    <row r="2" spans="1:5" s="92" customFormat="1" ht="18.95" customHeight="1" x14ac:dyDescent="0.25">
      <c r="A2" s="170" t="s">
        <v>612</v>
      </c>
      <c r="B2" s="170"/>
      <c r="C2" s="170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70" t="str">
        <f>ESF!A3</f>
        <v>Correspondiente del 01 de Enero al 30 de Junio 2018</v>
      </c>
      <c r="B3" s="170"/>
      <c r="C3" s="170"/>
      <c r="D3" s="84" t="s">
        <v>292</v>
      </c>
      <c r="E3" s="85">
        <f>ESF!H3</f>
        <v>2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0</v>
      </c>
      <c r="D9" s="91">
        <v>0</v>
      </c>
    </row>
    <row r="10" spans="1:5" x14ac:dyDescent="0.2">
      <c r="A10" s="90">
        <v>1113</v>
      </c>
      <c r="B10" s="86" t="s">
        <v>615</v>
      </c>
      <c r="C10" s="91">
        <v>173162.39</v>
      </c>
      <c r="D10" s="91">
        <v>131682.13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484939.07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-484939.07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0</v>
      </c>
    </row>
    <row r="29" spans="1:5" x14ac:dyDescent="0.2">
      <c r="A29" s="90">
        <v>1241</v>
      </c>
      <c r="B29" s="86" t="s">
        <v>337</v>
      </c>
      <c r="C29" s="91">
        <v>0</v>
      </c>
    </row>
    <row r="30" spans="1:5" x14ac:dyDescent="0.2">
      <c r="A30" s="90">
        <v>1242</v>
      </c>
      <c r="B30" s="86" t="s">
        <v>338</v>
      </c>
      <c r="C30" s="91"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0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0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31496062992125984" right="0.31496062992125984" top="0.15748031496062992" bottom="0.15748031496062992" header="0.31496062992125984" footer="0.31496062992125984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EA!Títulos_a_imprimir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2018-07-16T18:58:08Z</cp:lastPrinted>
  <dcterms:created xsi:type="dcterms:W3CDTF">2012-12-11T20:36:24Z</dcterms:created>
  <dcterms:modified xsi:type="dcterms:W3CDTF">2018-07-16T18:58:10Z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