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8\CUENTA PUBLICA 2018\INFORMACION CUARTO TRIMESTRE\FORMATOS\"/>
    </mc:Choice>
  </mc:AlternateContent>
  <bookViews>
    <workbookView xWindow="0" yWindow="0" windowWidth="15360" windowHeight="8340"/>
  </bookViews>
  <sheets>
    <sheet name="EFE" sheetId="1" r:id="rId1"/>
  </sheets>
  <definedNames>
    <definedName name="_xlnm._FilterDatabase" localSheetId="0" hidden="1">EFE!$C$2:$E$63</definedName>
  </definedNames>
  <calcPr calcId="152511"/>
</workbook>
</file>

<file path=xl/calcChain.xml><?xml version="1.0" encoding="utf-8"?>
<calcChain xmlns="http://schemas.openxmlformats.org/spreadsheetml/2006/main">
  <c r="E54" i="1" l="1"/>
  <c r="E53" i="1" s="1"/>
  <c r="D54" i="1"/>
  <c r="D53" i="1" s="1"/>
  <c r="E49" i="1"/>
  <c r="E48" i="1" s="1"/>
  <c r="D49" i="1"/>
  <c r="D48" i="1" s="1"/>
  <c r="D58" i="1" l="1"/>
  <c r="E58" i="1"/>
  <c r="E17" i="1"/>
  <c r="D17" i="1"/>
  <c r="D5" i="1"/>
  <c r="E5" i="1"/>
  <c r="E41" i="1"/>
  <c r="D41" i="1"/>
  <c r="E37" i="1"/>
  <c r="D37" i="1"/>
  <c r="E45" i="1" l="1"/>
  <c r="D45" i="1"/>
  <c r="E34" i="1"/>
  <c r="D34" i="1"/>
  <c r="E60" i="1" l="1"/>
  <c r="D60" i="1"/>
</calcChain>
</file>

<file path=xl/sharedStrings.xml><?xml version="1.0" encoding="utf-8"?>
<sst xmlns="http://schemas.openxmlformats.org/spreadsheetml/2006/main" count="66" uniqueCount="56">
  <si>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</si>
  <si>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</si>
  <si>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</si>
  <si>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</si>
  <si>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</si>
  <si>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</si>
  <si>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</si>
  <si>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</si>
  <si>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</si>
  <si>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</si>
  <si>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</si>
  <si>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</si>
  <si>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</si>
  <si>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</si>
  <si>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</si>
  <si>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</si>
  <si>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</si>
  <si>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</si>
  <si>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</si>
  <si>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</si>
  <si>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</si>
  <si>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</si>
  <si>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</si>
  <si>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</si>
  <si>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</si>
  <si>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</si>
  <si>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</si>
  <si>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</si>
  <si>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</si>
  <si>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</si>
  <si>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</si>
  <si>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</si>
  <si>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</si>
  <si>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</si>
  <si>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</si>
  <si>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</si>
  <si>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</si>
  <si>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</si>
  <si>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</si>
  <si>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</si>
  <si>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</si>
  <si>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</si>
  <si>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</si>
  <si>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</si>
  <si>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</si>
  <si>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</si>
  <si>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</si>
  <si>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1240-1250</t>
  </si>
  <si>
    <t>XX</t>
  </si>
  <si>
    <t>Otras Aplicaciones  de Financiamiento</t>
  </si>
  <si>
    <t>Otras Aplicaciones de Inversión</t>
  </si>
  <si>
    <t>PATRONATO DE LA FERIA REGIONAL  PUERTA DE ORO DEL BAJÍO
ESTADO DE FLUJOS DE EFECTIVO
DEL 1 DE ENERO AL AL 31 DE DICIEMBRE DEL 2018</t>
  </si>
  <si>
    <t>ATENTAMENTE</t>
  </si>
  <si>
    <t>C. JUAN CARLOS ROJAS MORET</t>
  </si>
  <si>
    <t>DIRECTOR DEL PATRONATO DE LA FERIA REGIONAL PUERTA DE ORO DEL BAJÍO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</si>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</sst>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 applyProtection="1">
      <alignment vertical="top" wrapText="1"/>
      <protection locked="0"/>
    </xf>
    <xf numFmtId="4" fontId="2" fillId="0" borderId="0" xfId="8" applyNumberFormat="1" applyFont="1" applyBorder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topLeftCell="A57" zoomScaleNormal="100" workbookViewId="0">
      <selection activeCell="F57" sqref="F1:F1048576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29" t="s">
        <v>51</v>
      </c>
      <c r="B1" s="30"/>
      <c r="C1" s="30"/>
      <c r="D1" s="30"/>
      <c r="E1" s="31"/>
    </row>
    <row r="2" spans="1:5" ht="15" customHeight="1" x14ac:dyDescent="0.2">
      <c r="A2" s="32" t="s">
        <v>19</v>
      </c>
      <c r="B2" s="33"/>
      <c r="C2" s="33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8"/>
      <c r="B5" s="19" t="s">
        <v>12</v>
      </c>
      <c r="C5" s="14"/>
      <c r="D5" s="10">
        <f>SUM(D6:D16)</f>
        <v>7737119.4900000002</v>
      </c>
      <c r="E5" s="11">
        <f>SUM(E6:E16)</f>
        <v>31425268.199999999</v>
      </c>
    </row>
    <row r="6" spans="1:5" x14ac:dyDescent="0.2">
      <c r="A6" s="28">
        <v>4110</v>
      </c>
      <c r="C6" s="5" t="s">
        <v>0</v>
      </c>
      <c r="D6" s="12">
        <v>0</v>
      </c>
      <c r="E6" s="13">
        <v>0</v>
      </c>
    </row>
    <row r="7" spans="1:5" x14ac:dyDescent="0.2">
      <c r="A7" s="28">
        <v>4120</v>
      </c>
      <c r="C7" s="5" t="s">
        <v>1</v>
      </c>
      <c r="D7" s="12">
        <v>0</v>
      </c>
      <c r="E7" s="13">
        <v>0</v>
      </c>
    </row>
    <row r="8" spans="1:5" x14ac:dyDescent="0.2">
      <c r="A8" s="28">
        <v>4130</v>
      </c>
      <c r="C8" s="5" t="s">
        <v>2</v>
      </c>
      <c r="D8" s="12">
        <v>0</v>
      </c>
      <c r="E8" s="13">
        <v>0</v>
      </c>
    </row>
    <row r="9" spans="1:5" x14ac:dyDescent="0.2">
      <c r="A9" s="28">
        <v>4140</v>
      </c>
      <c r="C9" s="5" t="s">
        <v>3</v>
      </c>
      <c r="D9" s="12">
        <v>0</v>
      </c>
      <c r="E9" s="13">
        <v>0</v>
      </c>
    </row>
    <row r="10" spans="1:5" x14ac:dyDescent="0.2">
      <c r="A10" s="28">
        <v>4150</v>
      </c>
      <c r="C10" s="5" t="s">
        <v>20</v>
      </c>
      <c r="D10" s="12">
        <v>0</v>
      </c>
      <c r="E10" s="13">
        <v>0</v>
      </c>
    </row>
    <row r="11" spans="1:5" x14ac:dyDescent="0.2">
      <c r="A11" s="28">
        <v>4160</v>
      </c>
      <c r="C11" s="5" t="s">
        <v>21</v>
      </c>
      <c r="D11" s="12">
        <v>0</v>
      </c>
      <c r="E11" s="13">
        <v>0</v>
      </c>
    </row>
    <row r="12" spans="1:5" x14ac:dyDescent="0.2">
      <c r="A12" s="28">
        <v>4170</v>
      </c>
      <c r="C12" s="5" t="s">
        <v>22</v>
      </c>
      <c r="D12" s="12">
        <v>1278799.49</v>
      </c>
      <c r="E12" s="13">
        <v>10936456.199999999</v>
      </c>
    </row>
    <row r="13" spans="1:5" ht="22.5" x14ac:dyDescent="0.2">
      <c r="A13" s="28">
        <v>4190</v>
      </c>
      <c r="C13" s="5" t="s">
        <v>23</v>
      </c>
      <c r="D13" s="12">
        <v>0</v>
      </c>
      <c r="E13" s="13">
        <v>0</v>
      </c>
    </row>
    <row r="14" spans="1:5" x14ac:dyDescent="0.2">
      <c r="A14" s="28">
        <v>4210</v>
      </c>
      <c r="C14" s="5" t="s">
        <v>24</v>
      </c>
      <c r="D14" s="12">
        <v>0</v>
      </c>
      <c r="E14" s="13">
        <v>8500000</v>
      </c>
    </row>
    <row r="15" spans="1:5" x14ac:dyDescent="0.2">
      <c r="A15" s="28">
        <v>4220</v>
      </c>
      <c r="C15" s="5" t="s">
        <v>25</v>
      </c>
      <c r="D15" s="12">
        <v>6458320</v>
      </c>
      <c r="E15" s="13">
        <v>11988812</v>
      </c>
    </row>
    <row r="16" spans="1:5" x14ac:dyDescent="0.2">
      <c r="A16" s="28" t="s">
        <v>48</v>
      </c>
      <c r="C16" s="5" t="s">
        <v>26</v>
      </c>
      <c r="D16" s="12">
        <v>0</v>
      </c>
      <c r="E16" s="13">
        <v>0</v>
      </c>
    </row>
    <row r="17" spans="1:5" x14ac:dyDescent="0.2">
      <c r="A17" s="28" t="s">
        <v>48</v>
      </c>
      <c r="B17" s="19" t="s">
        <v>15</v>
      </c>
      <c r="C17" s="14"/>
      <c r="D17" s="10">
        <f>SUM(D18:D33)</f>
        <v>5352008.24</v>
      </c>
      <c r="E17" s="11">
        <f>SUM(E18:E33)</f>
        <v>26316209.130000003</v>
      </c>
    </row>
    <row r="18" spans="1:5" x14ac:dyDescent="0.2">
      <c r="A18" s="28">
        <v>5110</v>
      </c>
      <c r="C18" s="5" t="s">
        <v>27</v>
      </c>
      <c r="D18" s="12">
        <v>3638234.9</v>
      </c>
      <c r="E18" s="13">
        <v>3722982.57</v>
      </c>
    </row>
    <row r="19" spans="1:5" x14ac:dyDescent="0.2">
      <c r="A19" s="28">
        <v>5120</v>
      </c>
      <c r="C19" s="5" t="s">
        <v>28</v>
      </c>
      <c r="D19" s="12">
        <v>128716.31</v>
      </c>
      <c r="E19" s="13">
        <v>365030.53</v>
      </c>
    </row>
    <row r="20" spans="1:5" x14ac:dyDescent="0.2">
      <c r="A20" s="28">
        <v>5130</v>
      </c>
      <c r="C20" s="5" t="s">
        <v>29</v>
      </c>
      <c r="D20" s="12">
        <v>1585057.03</v>
      </c>
      <c r="E20" s="13">
        <v>22228196.030000001</v>
      </c>
    </row>
    <row r="21" spans="1:5" x14ac:dyDescent="0.2">
      <c r="A21" s="28">
        <v>5210</v>
      </c>
      <c r="C21" s="5" t="s">
        <v>30</v>
      </c>
      <c r="D21" s="12">
        <v>0</v>
      </c>
      <c r="E21" s="13">
        <v>0</v>
      </c>
    </row>
    <row r="22" spans="1:5" x14ac:dyDescent="0.2">
      <c r="A22" s="28">
        <v>5220</v>
      </c>
      <c r="C22" s="5" t="s">
        <v>31</v>
      </c>
      <c r="D22" s="12">
        <v>0</v>
      </c>
      <c r="E22" s="13">
        <v>0</v>
      </c>
    </row>
    <row r="23" spans="1:5" x14ac:dyDescent="0.2">
      <c r="A23" s="28">
        <v>5230</v>
      </c>
      <c r="C23" s="5" t="s">
        <v>32</v>
      </c>
      <c r="D23" s="12">
        <v>0</v>
      </c>
      <c r="E23" s="13">
        <v>0</v>
      </c>
    </row>
    <row r="24" spans="1:5" x14ac:dyDescent="0.2">
      <c r="A24" s="28">
        <v>5240</v>
      </c>
      <c r="C24" s="5" t="s">
        <v>33</v>
      </c>
      <c r="D24" s="12">
        <v>0</v>
      </c>
      <c r="E24" s="13">
        <v>0</v>
      </c>
    </row>
    <row r="25" spans="1:5" x14ac:dyDescent="0.2">
      <c r="A25" s="28">
        <v>5250</v>
      </c>
      <c r="C25" s="5" t="s">
        <v>34</v>
      </c>
      <c r="D25" s="12">
        <v>0</v>
      </c>
      <c r="E25" s="13">
        <v>0</v>
      </c>
    </row>
    <row r="26" spans="1:5" x14ac:dyDescent="0.2">
      <c r="A26" s="28">
        <v>5260</v>
      </c>
      <c r="C26" s="5" t="s">
        <v>35</v>
      </c>
      <c r="D26" s="12">
        <v>0</v>
      </c>
      <c r="E26" s="13">
        <v>0</v>
      </c>
    </row>
    <row r="27" spans="1:5" x14ac:dyDescent="0.2">
      <c r="A27" s="28">
        <v>5270</v>
      </c>
      <c r="C27" s="5" t="s">
        <v>36</v>
      </c>
      <c r="D27" s="12">
        <v>0</v>
      </c>
      <c r="E27" s="13">
        <v>0</v>
      </c>
    </row>
    <row r="28" spans="1:5" x14ac:dyDescent="0.2">
      <c r="A28" s="28">
        <v>5280</v>
      </c>
      <c r="C28" s="5" t="s">
        <v>10</v>
      </c>
      <c r="D28" s="12">
        <v>0</v>
      </c>
      <c r="E28" s="13">
        <v>0</v>
      </c>
    </row>
    <row r="29" spans="1:5" x14ac:dyDescent="0.2">
      <c r="A29" s="28">
        <v>5290</v>
      </c>
      <c r="C29" s="5" t="s">
        <v>37</v>
      </c>
      <c r="D29" s="12">
        <v>0</v>
      </c>
      <c r="E29" s="13">
        <v>0</v>
      </c>
    </row>
    <row r="30" spans="1:5" x14ac:dyDescent="0.2">
      <c r="A30" s="28">
        <v>5310</v>
      </c>
      <c r="C30" s="5" t="s">
        <v>38</v>
      </c>
      <c r="D30" s="12">
        <v>0</v>
      </c>
      <c r="E30" s="13">
        <v>0</v>
      </c>
    </row>
    <row r="31" spans="1:5" x14ac:dyDescent="0.2">
      <c r="A31" s="28">
        <v>5320</v>
      </c>
      <c r="C31" s="5" t="s">
        <v>4</v>
      </c>
      <c r="D31" s="12">
        <v>0</v>
      </c>
      <c r="E31" s="13">
        <v>0</v>
      </c>
    </row>
    <row r="32" spans="1:5" x14ac:dyDescent="0.2">
      <c r="A32" s="28">
        <v>5330</v>
      </c>
      <c r="C32" s="5" t="s">
        <v>5</v>
      </c>
      <c r="D32" s="12">
        <v>0</v>
      </c>
      <c r="E32" s="13">
        <v>0</v>
      </c>
    </row>
    <row r="33" spans="1:5" x14ac:dyDescent="0.2">
      <c r="A33" s="28" t="s">
        <v>48</v>
      </c>
      <c r="C33" s="5" t="s">
        <v>39</v>
      </c>
      <c r="D33" s="12">
        <v>0</v>
      </c>
      <c r="E33" s="13">
        <v>0</v>
      </c>
    </row>
    <row r="34" spans="1:5" x14ac:dyDescent="0.2">
      <c r="A34" s="27" t="s">
        <v>43</v>
      </c>
      <c r="C34" s="9"/>
      <c r="D34" s="10">
        <f>D5-D17</f>
        <v>2385111.25</v>
      </c>
      <c r="E34" s="11">
        <f>E5-E17</f>
        <v>5109059.0699999966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>
        <f>SUM(D38:D40)</f>
        <v>1061565</v>
      </c>
      <c r="E37" s="11">
        <f>SUM(E38:E40)</f>
        <v>0</v>
      </c>
    </row>
    <row r="38" spans="1:5" x14ac:dyDescent="0.2">
      <c r="A38" s="22"/>
      <c r="C38" s="5" t="s">
        <v>40</v>
      </c>
      <c r="D38" s="12">
        <v>0</v>
      </c>
      <c r="E38" s="13">
        <v>0</v>
      </c>
    </row>
    <row r="39" spans="1:5" x14ac:dyDescent="0.2">
      <c r="A39" s="22"/>
      <c r="C39" s="5" t="s">
        <v>41</v>
      </c>
      <c r="D39" s="12">
        <v>0</v>
      </c>
      <c r="E39" s="13">
        <v>0</v>
      </c>
    </row>
    <row r="40" spans="1:5" x14ac:dyDescent="0.2">
      <c r="A40" s="22"/>
      <c r="C40" s="5" t="s">
        <v>42</v>
      </c>
      <c r="D40" s="12">
        <v>1061565</v>
      </c>
      <c r="E40" s="13">
        <v>0</v>
      </c>
    </row>
    <row r="41" spans="1:5" x14ac:dyDescent="0.2">
      <c r="A41" s="22"/>
      <c r="B41" s="19" t="s">
        <v>15</v>
      </c>
      <c r="C41" s="14"/>
      <c r="D41" s="10">
        <f>SUM(D42:D44)</f>
        <v>1069165</v>
      </c>
      <c r="E41" s="11">
        <f>SUM(E42:E44)</f>
        <v>1472497.46</v>
      </c>
    </row>
    <row r="42" spans="1:5" x14ac:dyDescent="0.2">
      <c r="A42" s="28">
        <v>1230</v>
      </c>
      <c r="C42" s="5" t="s">
        <v>40</v>
      </c>
      <c r="D42" s="12">
        <v>0</v>
      </c>
      <c r="E42" s="13">
        <v>994517.46</v>
      </c>
    </row>
    <row r="43" spans="1:5" x14ac:dyDescent="0.2">
      <c r="A43" s="28" t="s">
        <v>47</v>
      </c>
      <c r="C43" s="5" t="s">
        <v>41</v>
      </c>
      <c r="D43" s="12">
        <v>1069165</v>
      </c>
      <c r="E43" s="13">
        <v>477980</v>
      </c>
    </row>
    <row r="44" spans="1:5" x14ac:dyDescent="0.2">
      <c r="A44" s="22"/>
      <c r="C44" s="5" t="s">
        <v>50</v>
      </c>
      <c r="D44" s="12">
        <v>0</v>
      </c>
      <c r="E44" s="13">
        <v>0</v>
      </c>
    </row>
    <row r="45" spans="1:5" x14ac:dyDescent="0.2">
      <c r="A45" s="27" t="s">
        <v>16</v>
      </c>
      <c r="C45" s="9"/>
      <c r="D45" s="10">
        <f>D37-D41</f>
        <v>-7600</v>
      </c>
      <c r="E45" s="11">
        <f>E37-E41</f>
        <v>-1472497.46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f>SUM(D49+D52)</f>
        <v>8043713.7800000003</v>
      </c>
      <c r="E48" s="11">
        <f>SUM(E49+E52)</f>
        <v>3849714.78</v>
      </c>
    </row>
    <row r="49" spans="1:5" x14ac:dyDescent="0.2">
      <c r="A49" s="22"/>
      <c r="C49" s="5" t="s">
        <v>6</v>
      </c>
      <c r="D49" s="12">
        <f>SUM(D50:D51)</f>
        <v>0</v>
      </c>
      <c r="E49" s="13">
        <f>SUM(E50:E51)</f>
        <v>0</v>
      </c>
    </row>
    <row r="50" spans="1:5" x14ac:dyDescent="0.2">
      <c r="A50" s="28">
        <v>2233</v>
      </c>
      <c r="C50" s="1" t="s">
        <v>9</v>
      </c>
      <c r="D50" s="12">
        <v>0</v>
      </c>
      <c r="E50" s="13">
        <v>0</v>
      </c>
    </row>
    <row r="51" spans="1:5" x14ac:dyDescent="0.2">
      <c r="A51" s="28">
        <v>2234</v>
      </c>
      <c r="C51" s="1" t="s">
        <v>7</v>
      </c>
      <c r="D51" s="12">
        <v>0</v>
      </c>
      <c r="E51" s="13">
        <v>0</v>
      </c>
    </row>
    <row r="52" spans="1:5" x14ac:dyDescent="0.2">
      <c r="A52" s="22"/>
      <c r="C52" s="5" t="s">
        <v>44</v>
      </c>
      <c r="D52" s="12">
        <v>8043713.7800000003</v>
      </c>
      <c r="E52" s="13">
        <v>3849714.78</v>
      </c>
    </row>
    <row r="53" spans="1:5" x14ac:dyDescent="0.2">
      <c r="A53" s="22"/>
      <c r="B53" s="19" t="s">
        <v>15</v>
      </c>
      <c r="C53" s="14"/>
      <c r="D53" s="10">
        <f>SUM(D54+D57)</f>
        <v>4304047.8099999996</v>
      </c>
      <c r="E53" s="11">
        <f>SUM(E54+E57)</f>
        <v>4840114.57</v>
      </c>
    </row>
    <row r="54" spans="1:5" x14ac:dyDescent="0.2">
      <c r="A54" s="22"/>
      <c r="C54" s="5" t="s">
        <v>8</v>
      </c>
      <c r="D54" s="12">
        <f>SUM(D55:D56)</f>
        <v>0</v>
      </c>
      <c r="E54" s="13">
        <f>SUM(E55:E56)</f>
        <v>0</v>
      </c>
    </row>
    <row r="55" spans="1:5" x14ac:dyDescent="0.2">
      <c r="A55" s="22"/>
      <c r="C55" s="1" t="s">
        <v>9</v>
      </c>
      <c r="D55" s="12">
        <v>0</v>
      </c>
      <c r="E55" s="13">
        <v>0</v>
      </c>
    </row>
    <row r="56" spans="1:5" x14ac:dyDescent="0.2">
      <c r="A56" s="22"/>
      <c r="C56" s="1" t="s">
        <v>7</v>
      </c>
      <c r="D56" s="12">
        <v>0</v>
      </c>
      <c r="E56" s="13">
        <v>0</v>
      </c>
    </row>
    <row r="57" spans="1:5" x14ac:dyDescent="0.2">
      <c r="A57" s="22"/>
      <c r="C57" s="5" t="s">
        <v>49</v>
      </c>
      <c r="D57" s="12">
        <v>4304047.8099999996</v>
      </c>
      <c r="E57" s="13">
        <v>4840114.57</v>
      </c>
    </row>
    <row r="58" spans="1:5" x14ac:dyDescent="0.2">
      <c r="A58" s="27" t="s">
        <v>17</v>
      </c>
      <c r="C58" s="9"/>
      <c r="D58" s="10">
        <f>D48-D53</f>
        <v>3739665.9700000007</v>
      </c>
      <c r="E58" s="11">
        <f>E48-E53</f>
        <v>-990399.7900000005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f>D58+D45+D34</f>
        <v>6117177.2200000007</v>
      </c>
      <c r="E60" s="11">
        <f>E58+E45+E34</f>
        <v>2646161.8199999961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v>173162.39</v>
      </c>
      <c r="E62" s="11">
        <v>741096.7</v>
      </c>
    </row>
    <row r="63" spans="1:5" x14ac:dyDescent="0.2">
      <c r="A63" s="27" t="s">
        <v>46</v>
      </c>
      <c r="C63" s="9"/>
      <c r="D63" s="10">
        <v>427227.63</v>
      </c>
      <c r="E63" s="11">
        <v>173162.39</v>
      </c>
    </row>
    <row r="64" spans="1:5" x14ac:dyDescent="0.2">
      <c r="A64" s="25"/>
      <c r="B64" s="20"/>
      <c r="C64" s="21"/>
      <c r="D64" s="21"/>
      <c r="E64" s="26"/>
    </row>
    <row r="65" spans="1:5" x14ac:dyDescent="0.2">
      <c r="A65" s="40" t="s">
        <v>55</v>
      </c>
      <c r="B65" s="40"/>
      <c r="C65" s="40"/>
      <c r="D65" s="40"/>
      <c r="E65" s="40"/>
    </row>
    <row r="70" spans="1:5" x14ac:dyDescent="0.2">
      <c r="A70" s="34" t="s">
        <v>52</v>
      </c>
      <c r="B70" s="34"/>
      <c r="C70" s="34"/>
      <c r="D70" s="34"/>
      <c r="E70" s="34"/>
    </row>
    <row r="71" spans="1:5" x14ac:dyDescent="0.2">
      <c r="A71" s="35"/>
      <c r="B71" s="35"/>
      <c r="C71" s="35"/>
      <c r="D71" s="35"/>
      <c r="E71" s="35"/>
    </row>
    <row r="72" spans="1:5" x14ac:dyDescent="0.2">
      <c r="A72" s="35"/>
      <c r="B72" s="35"/>
      <c r="C72" s="35"/>
      <c r="D72" s="35"/>
      <c r="E72" s="35"/>
    </row>
    <row r="73" spans="1:5" x14ac:dyDescent="0.2">
      <c r="A73" s="36"/>
      <c r="B73" s="37"/>
      <c r="C73" s="37"/>
      <c r="D73" s="37"/>
      <c r="E73" s="38"/>
    </row>
    <row r="74" spans="1:5" x14ac:dyDescent="0.2">
      <c r="A74" s="34" t="s">
        <v>53</v>
      </c>
      <c r="B74" s="34"/>
      <c r="C74" s="34"/>
      <c r="D74" s="34"/>
      <c r="E74" s="34"/>
    </row>
    <row r="75" spans="1:5" x14ac:dyDescent="0.2">
      <c r="A75" s="39" t="s">
        <v>54</v>
      </c>
      <c r="B75" s="39"/>
      <c r="C75" s="39"/>
      <c r="D75" s="39"/>
      <c r="E75" s="39"/>
    </row>
  </sheetData>
  <sheetProtection formatCells="0" formatColumns="0" formatRows="0" autoFilter="0"/>
  <mergeCells count="6">
    <mergeCell ref="A1:E1"/>
    <mergeCell ref="A2:C2"/>
    <mergeCell ref="A70:E70"/>
    <mergeCell ref="A74:E74"/>
    <mergeCell ref="A75:E75"/>
    <mergeCell ref="A65:E65"/>
  </mergeCells>
  <pageMargins left="0.70866141732283472" right="0.70866141732283472" top="0.55118110236220474" bottom="0.74803149606299213" header="0.31496062992125984" footer="0.31496062992125984"/>
  <pageSetup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2019-01-18T19:40:04Z</cp:lastPrinted>
  <dcterms:created xsi:type="dcterms:W3CDTF">2012-12-11T20:31:36Z</dcterms:created>
  <dcterms:modified xsi:type="dcterms:W3CDTF">2019-01-18T19:40:04Z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