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CUARTO TRIMESTRE\FORMATOS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<sst xmlns="http://schemas.openxmlformats.org/spreadsheetml/2006/main" count="30" uniqueCount="30">
  <si>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</si>
  <si>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</si>
  <si>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</si>
  <si>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</si>
  <si>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</si>
  <si>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</si>
  <si>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</si>
  <si>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</si>
  <si>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</si>
  <si>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</si>
  <si>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</si>
  <si>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</si>
  <si>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</si>
  <si>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</si>
  <si>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</si>
  <si>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</si>
  <si>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</si>
  <si>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</si>
  <si>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</si>
  <si>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</si>
  <si>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</si>
  <si>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</si>
  <si>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</si>
  <si>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</si>
  <si>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</si>
  <si>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PATRONATO DE LA FERIA REGIONAL  PUERTA DE ORO DEL BAJÍO
ESTADO ANALÍTICO DEL ACTIVO
Del 1 de Enero al AL 31 DE DICIEMBRE DEL 2019</t>
  </si>
  <si>
    <t>Bajo protesta de decir verdad declaramos que los Estados Financieros y sus notas, son razonablemente correctos y son responsabilidad del emisor.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</si>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</sst>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right" vertical="top" wrapText="1"/>
      <protection locked="0"/>
    </xf>
    <xf numFmtId="4" fontId="8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A15" zoomScaleNormal="100" workbookViewId="0">
      <selection activeCell="B38" sqref="B38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25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23107353.799999997</v>
      </c>
      <c r="D4" s="13">
        <f>SUM(D6+D15)</f>
        <v>5385405.9499999993</v>
      </c>
      <c r="E4" s="13">
        <f>SUM(E6+E15)</f>
        <v>5869886.2700000005</v>
      </c>
      <c r="F4" s="13">
        <f>SUM(F6+F15)</f>
        <v>22622873.48</v>
      </c>
      <c r="G4" s="13">
        <f>SUM(G6+G15)</f>
        <v>-484480.3200000017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17267187.709999997</v>
      </c>
      <c r="D6" s="13">
        <f>SUM(D7:D13)</f>
        <v>5342349.93</v>
      </c>
      <c r="E6" s="13">
        <f>SUM(E7:E13)</f>
        <v>5416733.1500000004</v>
      </c>
      <c r="F6" s="13">
        <f>SUM(F7:F13)</f>
        <v>17192804.489999998</v>
      </c>
      <c r="G6" s="18">
        <f>SUM(G7:G13)</f>
        <v>-74383.220000001718</v>
      </c>
    </row>
    <row r="7" spans="1:7" x14ac:dyDescent="0.2">
      <c r="A7" s="3">
        <v>1110</v>
      </c>
      <c r="B7" s="7" t="s">
        <v>9</v>
      </c>
      <c r="C7" s="18">
        <v>427227.63</v>
      </c>
      <c r="D7" s="18">
        <v>4639963.21</v>
      </c>
      <c r="E7" s="18">
        <v>4715244.34</v>
      </c>
      <c r="F7" s="18">
        <f>C7+D7-E7</f>
        <v>351946.5</v>
      </c>
      <c r="G7" s="18">
        <f t="shared" ref="G7:G13" si="0">F7-C7</f>
        <v>-75281.13</v>
      </c>
    </row>
    <row r="8" spans="1:7" x14ac:dyDescent="0.2">
      <c r="A8" s="3">
        <v>1120</v>
      </c>
      <c r="B8" s="7" t="s">
        <v>10</v>
      </c>
      <c r="C8" s="18">
        <v>16715706.449999999</v>
      </c>
      <c r="D8" s="18">
        <v>702386.72</v>
      </c>
      <c r="E8" s="18">
        <v>701488.81</v>
      </c>
      <c r="F8" s="18">
        <f t="shared" ref="F8:F13" si="1">C8+D8-E8</f>
        <v>16716604.359999998</v>
      </c>
      <c r="G8" s="18">
        <f t="shared" si="0"/>
        <v>897.90999999828637</v>
      </c>
    </row>
    <row r="9" spans="1:7" x14ac:dyDescent="0.2">
      <c r="A9" s="3">
        <v>1130</v>
      </c>
      <c r="B9" s="7" t="s">
        <v>11</v>
      </c>
      <c r="C9" s="18">
        <v>124253.63</v>
      </c>
      <c r="D9" s="18">
        <v>0</v>
      </c>
      <c r="E9" s="18">
        <v>0</v>
      </c>
      <c r="F9" s="18">
        <f t="shared" si="1"/>
        <v>124253.63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5840166.0899999999</v>
      </c>
      <c r="D15" s="13">
        <f>SUM(D16:D24)</f>
        <v>43056.02</v>
      </c>
      <c r="E15" s="13">
        <f>SUM(E16:E24)</f>
        <v>453153.12</v>
      </c>
      <c r="F15" s="13">
        <f>SUM(F16:F24)</f>
        <v>5430068.9900000012</v>
      </c>
      <c r="G15" s="13">
        <f>SUM(G16:G24)</f>
        <v>-410097.1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361322.61</v>
      </c>
      <c r="D17" s="19">
        <v>0</v>
      </c>
      <c r="E17" s="19">
        <v>0</v>
      </c>
      <c r="F17" s="19">
        <f t="shared" ref="F17:F24" si="3">C17+D17-E17</f>
        <v>361322.61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1180566.46</v>
      </c>
      <c r="D18" s="19">
        <v>0</v>
      </c>
      <c r="E18" s="19">
        <v>0</v>
      </c>
      <c r="F18" s="19">
        <f t="shared" si="3"/>
        <v>1180566.46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4097479.64</v>
      </c>
      <c r="D19" s="18">
        <v>43056.02</v>
      </c>
      <c r="E19" s="18">
        <v>0</v>
      </c>
      <c r="F19" s="18">
        <f t="shared" si="3"/>
        <v>4140535.66</v>
      </c>
      <c r="G19" s="18">
        <f t="shared" si="2"/>
        <v>43056.020000000019</v>
      </c>
    </row>
    <row r="20" spans="1:7" x14ac:dyDescent="0.2">
      <c r="A20" s="3">
        <v>1250</v>
      </c>
      <c r="B20" s="7" t="s">
        <v>19</v>
      </c>
      <c r="C20" s="18">
        <v>5290</v>
      </c>
      <c r="D20" s="18">
        <v>0</v>
      </c>
      <c r="E20" s="18">
        <v>0</v>
      </c>
      <c r="F20" s="18">
        <f t="shared" si="3"/>
        <v>5290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-1017785.82</v>
      </c>
      <c r="D21" s="18">
        <v>0</v>
      </c>
      <c r="E21" s="18">
        <v>453153.12</v>
      </c>
      <c r="F21" s="18">
        <f t="shared" si="3"/>
        <v>-1470938.94</v>
      </c>
      <c r="G21" s="18">
        <f t="shared" si="2"/>
        <v>-453153.12</v>
      </c>
    </row>
    <row r="22" spans="1:7" x14ac:dyDescent="0.2">
      <c r="A22" s="3">
        <v>1270</v>
      </c>
      <c r="B22" s="7" t="s">
        <v>21</v>
      </c>
      <c r="C22" s="18">
        <v>1213293.2</v>
      </c>
      <c r="D22" s="18">
        <v>0</v>
      </c>
      <c r="E22" s="18">
        <v>0</v>
      </c>
      <c r="F22" s="18">
        <f t="shared" si="3"/>
        <v>1213293.2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ht="12" x14ac:dyDescent="0.2">
      <c r="B26" s="23" t="s">
        <v>26</v>
      </c>
      <c r="C26" s="24"/>
      <c r="D26" s="24"/>
      <c r="E26" s="24"/>
      <c r="F26" s="24"/>
      <c r="G26" s="24"/>
    </row>
    <row r="27" spans="1:7" x14ac:dyDescent="0.2">
      <c r="B27" s="25"/>
      <c r="C27" s="26"/>
      <c r="D27" s="24"/>
      <c r="E27" s="24"/>
      <c r="F27" s="24"/>
      <c r="G27" s="24"/>
    </row>
    <row r="28" spans="1:7" x14ac:dyDescent="0.2">
      <c r="B28" s="27"/>
      <c r="C28" s="28"/>
      <c r="D28" s="29"/>
      <c r="E28" s="29"/>
      <c r="F28" s="30"/>
      <c r="G28" s="30"/>
    </row>
    <row r="29" spans="1:7" x14ac:dyDescent="0.2">
      <c r="B29" s="27"/>
      <c r="C29" s="28"/>
      <c r="D29" s="29"/>
      <c r="E29" s="29"/>
      <c r="F29" s="30"/>
      <c r="G29" s="30"/>
    </row>
    <row r="30" spans="1:7" x14ac:dyDescent="0.2">
      <c r="B30" s="27"/>
      <c r="C30" s="28"/>
      <c r="D30" s="29"/>
      <c r="E30" s="29"/>
      <c r="F30" s="30"/>
      <c r="G30" s="30"/>
    </row>
    <row r="31" spans="1:7" x14ac:dyDescent="0.2">
      <c r="B31" s="31" t="s">
        <v>27</v>
      </c>
      <c r="C31" s="31"/>
      <c r="D31" s="31"/>
      <c r="E31" s="31"/>
      <c r="F31" s="31"/>
      <c r="G31" s="31"/>
    </row>
    <row r="32" spans="1:7" x14ac:dyDescent="0.2">
      <c r="B32" s="27"/>
      <c r="C32" s="32"/>
      <c r="D32" s="32"/>
      <c r="E32" s="32"/>
      <c r="F32" s="30"/>
      <c r="G32" s="30"/>
    </row>
    <row r="33" spans="2:7" x14ac:dyDescent="0.2">
      <c r="B33" s="27"/>
      <c r="C33" s="32"/>
      <c r="D33" s="32"/>
      <c r="E33" s="32"/>
      <c r="F33" s="30"/>
      <c r="G33" s="30"/>
    </row>
    <row r="34" spans="2:7" x14ac:dyDescent="0.2">
      <c r="B34" s="27"/>
      <c r="C34" s="33"/>
      <c r="D34" s="34"/>
      <c r="E34" s="34"/>
      <c r="F34" s="30"/>
      <c r="G34" s="30"/>
    </row>
    <row r="35" spans="2:7" x14ac:dyDescent="0.2">
      <c r="B35" s="31" t="s">
        <v>28</v>
      </c>
      <c r="C35" s="31"/>
      <c r="D35" s="31"/>
      <c r="E35" s="31"/>
      <c r="F35" s="31"/>
      <c r="G35" s="31"/>
    </row>
    <row r="36" spans="2:7" x14ac:dyDescent="0.2">
      <c r="B36" s="35" t="s">
        <v>29</v>
      </c>
      <c r="C36" s="35"/>
      <c r="D36" s="35"/>
      <c r="E36" s="35"/>
      <c r="F36" s="35"/>
      <c r="G36" s="35"/>
    </row>
  </sheetData>
  <sheetProtection formatCells="0" formatColumns="0" formatRows="0" autoFilter="0"/>
  <mergeCells count="4">
    <mergeCell ref="A1:G1"/>
    <mergeCell ref="B31:G31"/>
    <mergeCell ref="B35:G35"/>
    <mergeCell ref="B36:G3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2020-01-20T21:52:36Z</cp:lastPrinted>
  <dcterms:created xsi:type="dcterms:W3CDTF">2014-02-09T04:04:15Z</dcterms:created>
  <dcterms:modified xsi:type="dcterms:W3CDTF">2020-01-20T21:52:40Z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