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<sst xmlns="http://schemas.openxmlformats.org/spreadsheetml/2006/main" count="27" uniqueCount="27">
  <si>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</si>
  <si>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</si>
  <si>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</si>
  <si>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</si>
  <si>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</si>
  <si>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</si>
  <si>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</si>
  <si>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</si>
  <si>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</si>
  <si>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</si>
  <si>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</si>
  <si>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</si>
  <si>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</si>
  <si>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</si>
  <si>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</si>
  <si>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</si>
  <si>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</si>
  <si>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</si>
  <si>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</si>
  <si>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</si>
  <si>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</si>
  <si>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</si>
  <si>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</si>
  <si>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</si>
  <si>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</si>
  <si>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</si>
  <si>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PATRONATO DE LA FERIA REGIONAL  PUERTA DE ORO DEL BAJÍO
ESTADO ANALÍTICO DEL ACTIVO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</si>
</sst>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22622873.48</v>
      </c>
      <c r="D4" s="13">
        <f>SUM(D6+D15)</f>
        <v>1034215.74</v>
      </c>
      <c r="E4" s="13">
        <f>SUM(E6+E15)</f>
        <v>907509.94000000006</v>
      </c>
      <c r="F4" s="13">
        <f>SUM(F6+F15)</f>
        <v>22749579.280000001</v>
      </c>
      <c r="G4" s="13">
        <f>SUM(G6+G15)</f>
        <v>126705.79999999981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17192804.489999998</v>
      </c>
      <c r="D6" s="13">
        <f>SUM(D7:D13)</f>
        <v>1034215.74</v>
      </c>
      <c r="E6" s="13">
        <f>SUM(E7:E13)</f>
        <v>907509.94000000006</v>
      </c>
      <c r="F6" s="13">
        <f>SUM(F7:F13)</f>
        <v>17319510.289999999</v>
      </c>
      <c r="G6" s="18">
        <f>SUM(G7:G13)</f>
        <v>126705.79999999981</v>
      </c>
    </row>
    <row r="7" spans="1:7" x14ac:dyDescent="0.2">
      <c r="A7" s="3">
        <v>1110</v>
      </c>
      <c r="B7" s="7" t="s">
        <v>9</v>
      </c>
      <c r="C7" s="18">
        <v>351946.5</v>
      </c>
      <c r="D7" s="18">
        <v>999299.11</v>
      </c>
      <c r="E7" s="18">
        <v>877595.31</v>
      </c>
      <c r="F7" s="18">
        <f>C7+D7-E7</f>
        <v>473650.29999999981</v>
      </c>
      <c r="G7" s="18">
        <f t="shared" ref="G7:G13" si="0">F7-C7</f>
        <v>121703.79999999981</v>
      </c>
    </row>
    <row r="8" spans="1:7" x14ac:dyDescent="0.2">
      <c r="A8" s="3">
        <v>1120</v>
      </c>
      <c r="B8" s="7" t="s">
        <v>10</v>
      </c>
      <c r="C8" s="18">
        <v>16716604.359999999</v>
      </c>
      <c r="D8" s="18">
        <v>34916.629999999997</v>
      </c>
      <c r="E8" s="18">
        <v>29914.63</v>
      </c>
      <c r="F8" s="18">
        <f t="shared" ref="F8:F13" si="1">C8+D8-E8</f>
        <v>16721606.359999999</v>
      </c>
      <c r="G8" s="18">
        <f t="shared" si="0"/>
        <v>5002</v>
      </c>
    </row>
    <row r="9" spans="1:7" x14ac:dyDescent="0.2">
      <c r="A9" s="3">
        <v>1130</v>
      </c>
      <c r="B9" s="7" t="s">
        <v>11</v>
      </c>
      <c r="C9" s="18">
        <v>124253.63</v>
      </c>
      <c r="D9" s="18">
        <v>0</v>
      </c>
      <c r="E9" s="18">
        <v>0</v>
      </c>
      <c r="F9" s="18">
        <f t="shared" si="1"/>
        <v>124253.63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5430068.9900000012</v>
      </c>
      <c r="D15" s="13">
        <f>SUM(D16:D24)</f>
        <v>0</v>
      </c>
      <c r="E15" s="13">
        <f>SUM(E16:E24)</f>
        <v>0</v>
      </c>
      <c r="F15" s="13">
        <f>SUM(F16:F24)</f>
        <v>5430068.9900000012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361322.61</v>
      </c>
      <c r="D17" s="19">
        <v>0</v>
      </c>
      <c r="E17" s="19">
        <v>0</v>
      </c>
      <c r="F17" s="19">
        <f t="shared" ref="F17:F24" si="3">C17+D17-E17</f>
        <v>361322.61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1180566.46</v>
      </c>
      <c r="D18" s="19">
        <v>0</v>
      </c>
      <c r="E18" s="19">
        <v>0</v>
      </c>
      <c r="F18" s="19">
        <f t="shared" si="3"/>
        <v>1180566.46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4140535.66</v>
      </c>
      <c r="D19" s="18">
        <v>0</v>
      </c>
      <c r="E19" s="18">
        <v>0</v>
      </c>
      <c r="F19" s="18">
        <f t="shared" si="3"/>
        <v>4140535.66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5290</v>
      </c>
      <c r="D20" s="18">
        <v>0</v>
      </c>
      <c r="E20" s="18">
        <v>0</v>
      </c>
      <c r="F20" s="18">
        <f t="shared" si="3"/>
        <v>5290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-1470938.94</v>
      </c>
      <c r="D21" s="18">
        <v>0</v>
      </c>
      <c r="E21" s="18">
        <v>0</v>
      </c>
      <c r="F21" s="18">
        <f t="shared" si="3"/>
        <v>-1470938.94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1213293.2</v>
      </c>
      <c r="D22" s="18">
        <v>0</v>
      </c>
      <c r="E22" s="18">
        <v>0</v>
      </c>
      <c r="F22" s="18">
        <f t="shared" si="3"/>
        <v>1213293.2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2020-04-09T22:45:15Z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