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ACT!$1:$4</definedName>
    <definedName name="_xlnm.Print_Titles" localSheetId="7">EFE!$1:$3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<sst xmlns="http://schemas.openxmlformats.org/spreadsheetml/2006/main" count="896" uniqueCount="632">
  <si>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</si>
  <si>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</si>
  <si>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</si>
  <si>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</si>
  <si>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</si>
  <si>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</si>
  <si>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</si>
  <si>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</si>
  <si>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</si>
  <si>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</si>
  <si>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</si>
  <si>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</si>
  <si>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</si>
  <si>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</si>
  <si>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</si>
  <si>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</si>
  <si>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</si>
  <si>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</si>
  <si>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</si>
  <si>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</si>
  <si>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</si>
  <si>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</si>
  <si>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</si>
  <si>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</si>
  <si>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</si>
  <si>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</si>
  <si>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</si>
  <si>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</si>
  <si>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</si>
  <si>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</si>
  <si>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</si>
  <si>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</si>
  <si>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</si>
  <si>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</si>
  <si>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</si>
  <si>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</si>
  <si>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</si>
  <si>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</si>
  <si>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</si>
  <si>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</si>
  <si>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</si>
  <si>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</si>
  <si>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</si>
  <si>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</si>
  <si>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</si>
  <si>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</si>
  <si>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</si>
  <si>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</si>
  <si>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</si>
  <si>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</si>
  <si>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</si>
  <si>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</si>
  <si>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</si>
  <si>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</si>
  <si>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</si>
  <si>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</si>
  <si>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</si>
  <si>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</si>
  <si>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</si>
  <si>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</si>
  <si>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</si>
  <si>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</si>
  <si>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</si>
  <si>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</si>
  <si>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</si>
  <si>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</si>
  <si>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</si>
  <si>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</si>
  <si>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</si>
  <si>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</si>
  <si>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</si>
  <si>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</si>
  <si>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</si>
  <si>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</si>
  <si>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</si>
  <si>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</si>
  <si>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</si>
  <si>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</si>
  <si>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</si>
  <si>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</si>
  <si>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</si>
  <si>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</si>
  <si>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</si>
  <si>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</si>
  <si>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</si>
  <si>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</si>
  <si>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</si>
  <si>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</si>
  <si>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</si>
  <si>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</si>
  <si>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</si>
  <si>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</si>
  <si>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</si>
  <si>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</si>
  <si>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</si>
  <si>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</si>
  <si>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</si>
  <si>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</si>
  <si>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</si>
  <si>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</si>
  <si>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</si>
  <si>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</si>
  <si>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</si>
  <si>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</si>
  <si>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</si>
  <si>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</si>
  <si>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</si>
  <si>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</si>
  <si>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</si>
  <si>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</si>
  <si>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</si>
  <si>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</si>
  <si>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</si>
  <si>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</si>
  <si>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</si>
  <si>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</si>
  <si>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</si>
  <si>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</si>
  <si>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</si>
  <si>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</si>
  <si>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</si>
  <si>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</si>
  <si>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</si>
  <si>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</si>
  <si>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</si>
  <si>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</si>
  <si>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</si>
  <si>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</si>
  <si>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</si>
  <si>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</si>
  <si>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</si>
  <si>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</si>
  <si>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</si>
  <si>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</si>
  <si>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</si>
  <si>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</si>
  <si>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</si>
  <si>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</si>
  <si>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</si>
  <si>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</si>
  <si>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</si>
  <si>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</si>
  <si>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</si>
  <si>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</si>
  <si>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</si>
  <si>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</si>
  <si>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</si>
  <si>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</si>
  <si>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</si>
  <si>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</si>
  <si>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</si>
  <si>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</si>
  <si>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</si>
  <si>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</si>
  <si>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</si>
  <si>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</si>
  <si>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</si>
  <si>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</si>
  <si>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</si>
  <si>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</si>
  <si>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</si>
  <si>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</si>
  <si>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</si>
  <si>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</si>
  <si>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</si>
  <si>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</si>
  <si>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</si>
  <si>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</si>
  <si>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</si>
  <si>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</si>
  <si>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</si>
  <si>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</si>
  <si>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</si>
  <si>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</si>
  <si>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</si>
  <si>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</si>
  <si>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</si>
  <si>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</si>
  <si>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</si>
  <si>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</si>
  <si>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</si>
  <si>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</si>
  <si>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</si>
  <si>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</si>
  <si>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</si>
  <si>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</si>
  <si>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</si>
  <si>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</si>
  <si>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</si>
  <si>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</si>
  <si>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</si>
  <si>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</si>
  <si>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</si>
  <si>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</si>
  <si>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</si>
  <si>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</si>
  <si>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</si>
  <si>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</si>
  <si>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</si>
  <si>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</si>
  <si>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</si>
  <si>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</si>
  <si>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</si>
  <si>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</si>
  <si>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</si>
  <si>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</si>
  <si>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</si>
  <si>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</si>
  <si>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</si>
  <si>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</si>
  <si>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</si>
  <si>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</si>
  <si>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</si>
  <si>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</si>
  <si>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</si>
  <si>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</si>
  <si>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</si>
  <si>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</si>
  <si>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</si>
  <si>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</si>
  <si>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</si>
  <si>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</si>
  <si>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</si>
  <si>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</si>
  <si>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</si>
  <si>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</si>
  <si>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</si>
  <si>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</si>
  <si>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</si>
  <si>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</si>
  <si>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</si>
  <si>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</si>
  <si>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</si>
  <si>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</si>
  <si>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</si>
  <si>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</si>
  <si>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</si>
  <si>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</si>
  <si>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</si>
  <si>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</si>
  <si>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</si>
  <si>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</si>
  <si>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</si>
  <si>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</si>
  <si>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</si>
  <si>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</si>
  <si>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</si>
  <si>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</si>
  <si>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</si>
  <si>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</si>
  <si>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</si>
  <si>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</si>
  <si>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</si>
  <si>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</si>
  <si>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</si>
  <si>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</si>
  <si>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</si>
  <si>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</si>
  <si>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</si>
  <si>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</si>
  <si>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</si>
  <si>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</si>
  <si>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</si>
  <si>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</si>
  <si>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</si>
  <si>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</si>
  <si>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</si>
  <si>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</si>
  <si>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</si>
  <si>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</si>
  <si>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</si>
  <si>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</si>
  <si>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</si>
  <si>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</si>
  <si>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</si>
  <si>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</si>
  <si>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</si>
  <si>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</si>
  <si>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</si>
  <si>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</si>
  <si>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</si>
  <si>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</si>
  <si>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</si>
  <si>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</si>
  <si>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</si>
  <si>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</si>
  <si>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</si>
  <si>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</si>
  <si>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</si>
  <si>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</si>
  <si>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</si>
  <si>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</si>
  <si>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</si>
  <si>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</si>
  <si>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</si>
  <si>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</si>
  <si>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</si>
  <si>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</si>
  <si>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</si>
  <si>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</si>
  <si>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</si>
  <si>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</si>
  <si>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</si>
  <si>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</si>
  <si>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</si>
  <si>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</si>
  <si>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</si>
  <si>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</si>
  <si>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</si>
  <si>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</si>
  <si>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</si>
  <si>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</si>
  <si>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</si>
  <si>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</si>
  <si>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</si>
  <si>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</si>
  <si>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</si>
  <si>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</si>
  <si>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</si>
  <si>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</si>
  <si>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</si>
  <si>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</si>
  <si>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</si>
  <si>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</si>
  <si>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</si>
  <si>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</si>
  <si>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</si>
  <si>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</si>
  <si>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</si>
  <si>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</si>
  <si>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</si>
  <si>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</si>
  <si>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</si>
  <si>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</si>
  <si>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</si>
  <si>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</si>
  <si>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</si>
  <si>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</si>
  <si>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</si>
  <si>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</si>
  <si>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</si>
  <si>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</si>
  <si>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</si>
  <si>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</si>
  <si>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</si>
  <si>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</si>
  <si>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</si>
  <si>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</si>
  <si>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</si>
  <si>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</si>
  <si>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</si>
  <si>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</si>
  <si>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</si>
  <si>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</si>
  <si>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</si>
  <si>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</si>
  <si>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</si>
  <si>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</si>
  <si>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</si>
  <si>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</si>
  <si>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</si>
  <si>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</si>
  <si>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</si>
  <si>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</si>
  <si>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</si>
  <si>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</si>
  <si>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</si>
  <si>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</si>
  <si>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</si>
  <si>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</si>
  <si>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</si>
  <si>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</si>
  <si>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</si>
  <si>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</si>
  <si>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</si>
  <si>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</si>
  <si>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</si>
  <si>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</si>
  <si>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</si>
  <si>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</si>
  <si>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</si>
  <si>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</si>
  <si>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</si>
  <si>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</si>
  <si>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</si>
  <si>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</si>
  <si>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</si>
  <si>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</si>
  <si>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</si>
  <si>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</si>
  <si>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</si>
  <si>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</si>
  <si>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</si>
  <si>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</si>
  <si>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</si>
  <si>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</si>
  <si>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</si>
  <si>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</si>
  <si>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</si>
  <si>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</si>
  <si>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</si>
  <si>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</si>
  <si>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</si>
  <si>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</si>
  <si>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</si>
  <si>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</si>
  <si>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</si>
  <si>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</si>
  <si>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</si>
  <si>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</si>
  <si>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</si>
  <si>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</si>
  <si>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</si>
  <si>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</si>
  <si>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</si>
  <si>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</si>
  <si>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</si>
  <si>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</si>
  <si>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</si>
  <si>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</si>
  <si>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</si>
  <si>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</si>
  <si>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</si>
  <si>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</si>
  <si>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</si>
  <si>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</si>
  <si>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</si>
  <si>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</si>
  <si>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</si>
  <si>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</si>
  <si>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</si>
  <si>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</si>
  <si>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</si>
  <si>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</si>
  <si>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</si>
  <si>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</si>
  <si>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</si>
  <si>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</si>
  <si>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</si>
  <si>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</si>
  <si>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</si>
  <si>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</si>
  <si>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</si>
  <si>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</si>
  <si>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</si>
  <si>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</si>
  <si>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</si>
  <si>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</si>
  <si>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</si>
  <si>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</si>
  <si>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</si>
  <si>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</si>
  <si>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</si>
  <si>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</si>
  <si>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</si>
  <si>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</si>
  <si>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</si>
  <si>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</si>
  <si>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</si>
  <si>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</si>
  <si>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</si>
  <si>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</si>
  <si>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</si>
  <si>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</si>
  <si>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</si>
  <si>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</si>
  <si>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</si>
  <si>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</si>
  <si>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</si>
  <si>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</si>
  <si>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</si>
  <si>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</si>
  <si>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</si>
  <si>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</si>
  <si>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</si>
  <si>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</si>
  <si>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</si>
  <si>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</si>
  <si>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</si>
  <si>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</si>
  <si>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</si>
  <si>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</si>
  <si>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</si>
  <si>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</si>
  <si>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</si>
  <si>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</si>
  <si>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</si>
  <si>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</si>
  <si>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</si>
  <si>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</si>
  <si>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</si>
  <si>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</si>
  <si>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</si>
  <si>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</si>
  <si>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</si>
  <si>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</si>
  <si>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</si>
  <si>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</si>
  <si>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</si>
  <si>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</si>
  <si>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</si>
  <si>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</si>
  <si>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</si>
  <si>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</si>
  <si>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</si>
  <si>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</si>
  <si>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</si>
  <si>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</si>
  <si>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</si>
  <si>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</si>
  <si>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</si>
  <si>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</si>
  <si>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</si>
  <si>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</si>
  <si>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</si>
  <si>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</si>
  <si>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</si>
  <si>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</si>
  <si>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</si>
  <si>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</si>
  <si>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</si>
  <si>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</si>
  <si>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</si>
  <si>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</si>
  <si>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</si>
  <si>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</si>
  <si>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</si>
  <si>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</si>
  <si>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</si>
  <si>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</si>
  <si>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</si>
  <si>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</si>
  <si>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</si>
  <si>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</si>
  <si>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</si>
  <si>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</si>
  <si>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</si>
  <si>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</si>
  <si>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</si>
  <si>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</si>
  <si>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</si>
  <si>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</si>
  <si>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</si>
  <si>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</si>
  <si>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</si>
  <si>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</si>
  <si>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</si>
  <si>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</si>
  <si>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</si>
  <si>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</si>
  <si>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</si>
  <si>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</si>
  <si>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</si>
  <si>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</si>
  <si>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</si>
  <si>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</si>
  <si>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</si>
  <si>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</si>
  <si>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</si>
  <si>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</si>
  <si>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</si>
  <si>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</si>
  <si>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</si>
  <si>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</si>
  <si>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</si>
  <si>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</si>
  <si>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</si>
  <si>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</si>
  <si>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</si>
  <si>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</si>
  <si>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</si>
  <si>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</si>
  <si>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</si>
  <si>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</si>
  <si>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</si>
  <si>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</si>
  <si>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</si>
  <si>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</si>
  <si>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</si>
  <si>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</si>
  <si>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</si>
  <si>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</si>
  <si>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</si>
  <si>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</si>
  <si>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</si>
  <si>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</si>
  <si>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</si>
  <si>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</si>
  <si>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</si>
  <si>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</si>
  <si>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</si>
  <si>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</si>
  <si>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</si>
  <si>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</si>
  <si>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</si>
  <si>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</si>
  <si>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</si>
  <si>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</si>
  <si>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</si>
  <si>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</si>
  <si>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</si>
  <si>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</si>
  <si>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</si>
  <si>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</si>
  <si>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</si>
  <si>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</si>
  <si>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</si>
  <si>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</si>
  <si>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</si>
  <si>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</si>
  <si>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</si>
  <si>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</si>
  <si>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</si>
  <si>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</si>
  <si>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</si>
  <si>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</si>
  <si>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</si>
  <si>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</si>
  <si>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</si>
  <si>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</si>
  <si>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</si>
  <si>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</si>
  <si>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</si>
  <si>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</si>
  <si>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</si>
  <si>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</si>
  <si>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PATRONATO DE LA FERIA REGIONAL  PUERTA DE ORO DEL BAJÍO</t>
  </si>
  <si>
    <t>Correspondiente del 1 de Enero al AL 30 DE JUNIO DEL 2020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</si>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</sst>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2" fillId="0" borderId="0" xfId="3" applyFont="1" applyBorder="1" applyAlignment="1" applyProtection="1">
      <alignment horizontal="center" vertical="top"/>
      <protection locked="0"/>
    </xf>
    <xf numFmtId="0" fontId="13" fillId="0" borderId="0" xfId="8" applyFont="1" applyAlignment="1">
      <alignment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4" topLeftCell="A29" activePane="bottomLeft" state="frozen"/>
      <selection activeCell="A14" sqref="A14:B14"/>
      <selection pane="bottomLeft" activeCell="F1" sqref="F1:F104857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3" spans="1:5" x14ac:dyDescent="0.2">
      <c r="A43" s="166" t="s">
        <v>628</v>
      </c>
      <c r="B43" s="166"/>
      <c r="C43" s="166"/>
      <c r="D43" s="166"/>
      <c r="E43" s="166"/>
    </row>
    <row r="44" spans="1:5" x14ac:dyDescent="0.2">
      <c r="A44" s="167"/>
      <c r="B44" s="168"/>
      <c r="C44" s="169"/>
      <c r="D44" s="169"/>
      <c r="E44" s="170"/>
    </row>
    <row r="45" spans="1:5" x14ac:dyDescent="0.2">
      <c r="A45" s="167"/>
      <c r="B45" s="168"/>
      <c r="C45" s="169"/>
      <c r="D45" s="169"/>
      <c r="E45" s="170"/>
    </row>
    <row r="46" spans="1:5" x14ac:dyDescent="0.2">
      <c r="A46" s="167"/>
      <c r="B46" s="168"/>
      <c r="C46" s="169"/>
      <c r="D46" s="169"/>
      <c r="E46" s="170"/>
    </row>
    <row r="47" spans="1:5" x14ac:dyDescent="0.2">
      <c r="A47" s="171" t="s">
        <v>629</v>
      </c>
      <c r="B47" s="171"/>
      <c r="C47" s="171"/>
      <c r="D47" s="171"/>
      <c r="E47" s="171"/>
    </row>
    <row r="48" spans="1:5" x14ac:dyDescent="0.2">
      <c r="A48" s="167"/>
      <c r="B48" s="172"/>
      <c r="C48" s="172"/>
      <c r="D48" s="172"/>
      <c r="E48" s="170"/>
    </row>
    <row r="49" spans="1:5" x14ac:dyDescent="0.2">
      <c r="A49" s="167"/>
      <c r="B49" s="172"/>
      <c r="C49" s="172"/>
      <c r="D49" s="172"/>
      <c r="E49" s="170"/>
    </row>
    <row r="50" spans="1:5" x14ac:dyDescent="0.2">
      <c r="A50" s="167"/>
      <c r="B50" s="173"/>
      <c r="C50" s="174"/>
      <c r="D50" s="174"/>
      <c r="E50" s="170"/>
    </row>
    <row r="51" spans="1:5" x14ac:dyDescent="0.2">
      <c r="A51" s="171" t="s">
        <v>630</v>
      </c>
      <c r="B51" s="171"/>
      <c r="C51" s="171"/>
      <c r="D51" s="171"/>
      <c r="E51" s="171"/>
    </row>
    <row r="52" spans="1:5" x14ac:dyDescent="0.2">
      <c r="A52" s="175" t="s">
        <v>631</v>
      </c>
      <c r="B52" s="175"/>
      <c r="C52" s="175"/>
      <c r="D52" s="175"/>
      <c r="E52" s="175"/>
    </row>
  </sheetData>
  <sheetProtection formatCells="0" formatColumns="0" formatRows="0" autoFilter="0" pivotTables="0"/>
  <mergeCells count="7">
    <mergeCell ref="A51:E51"/>
    <mergeCell ref="A52:E52"/>
    <mergeCell ref="A1:B1"/>
    <mergeCell ref="A2:B2"/>
    <mergeCell ref="A3:B3"/>
    <mergeCell ref="A43:E43"/>
    <mergeCell ref="A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1225493.1599999999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1225493.1599999999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1290648.1499999999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1290648.1499999999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f>'Notas a los Edos Financieros'!E1</f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f>'Notas a los Edos Financieros'!E3</f>
        <v>1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36.42578125" style="22" customWidth="1"/>
    <col min="3" max="3" width="10.85546875" style="22" bestFit="1" customWidth="1"/>
    <col min="4" max="4" width="16.140625" style="22" bestFit="1" customWidth="1"/>
    <col min="5" max="5" width="17.85546875" style="22" customWidth="1"/>
    <col min="6" max="6" width="16.28515625" style="22" customWidth="1"/>
    <col min="7" max="7" width="13.140625" style="22" customWidth="1"/>
    <col min="8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f>'Notas a los Edos Financieros'!E3</f>
        <v>1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43349.14</v>
      </c>
      <c r="D20" s="26">
        <v>43349.14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22.5" x14ac:dyDescent="0.2">
      <c r="A23" s="24">
        <v>1129</v>
      </c>
      <c r="B23" s="176" t="s">
        <v>601</v>
      </c>
      <c r="C23" s="26">
        <v>16708257.220000001</v>
      </c>
      <c r="D23" s="26">
        <v>16708257.220000001</v>
      </c>
      <c r="E23" s="26">
        <v>0</v>
      </c>
      <c r="F23" s="26">
        <v>0</v>
      </c>
      <c r="G23" s="26">
        <v>0</v>
      </c>
    </row>
    <row r="24" spans="1:8" ht="22.5" x14ac:dyDescent="0.2">
      <c r="A24" s="24">
        <v>1131</v>
      </c>
      <c r="B24" s="176" t="s">
        <v>216</v>
      </c>
      <c r="C24" s="26">
        <v>2795</v>
      </c>
      <c r="D24" s="26">
        <v>2795</v>
      </c>
      <c r="E24" s="26">
        <v>0</v>
      </c>
      <c r="F24" s="26">
        <v>0</v>
      </c>
      <c r="G24" s="26">
        <v>0</v>
      </c>
    </row>
    <row r="25" spans="1:8" ht="22.5" x14ac:dyDescent="0.2">
      <c r="A25" s="24">
        <v>1132</v>
      </c>
      <c r="B25" s="176" t="s">
        <v>217</v>
      </c>
      <c r="C25" s="26">
        <v>121458.63</v>
      </c>
      <c r="D25" s="26">
        <v>121458.63</v>
      </c>
      <c r="E25" s="26">
        <v>0</v>
      </c>
      <c r="F25" s="26">
        <v>0</v>
      </c>
      <c r="G25" s="26">
        <v>0</v>
      </c>
    </row>
    <row r="26" spans="1:8" ht="22.5" x14ac:dyDescent="0.2">
      <c r="A26" s="24">
        <v>1133</v>
      </c>
      <c r="B26" s="176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ht="22.5" x14ac:dyDescent="0.2">
      <c r="A27" s="24">
        <v>1134</v>
      </c>
      <c r="B27" s="176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22.5" x14ac:dyDescent="0.2">
      <c r="A28" s="24">
        <v>1139</v>
      </c>
      <c r="B28" s="176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ht="22.5" x14ac:dyDescent="0.2">
      <c r="A36" s="24">
        <v>1144</v>
      </c>
      <c r="B36" s="176" t="s">
        <v>226</v>
      </c>
      <c r="C36" s="26">
        <v>0</v>
      </c>
    </row>
    <row r="37" spans="1:8" x14ac:dyDescent="0.2">
      <c r="A37" s="24">
        <v>1145</v>
      </c>
      <c r="B37" s="176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ht="22.5" x14ac:dyDescent="0.2">
      <c r="A54" s="24">
        <v>1230</v>
      </c>
      <c r="B54" s="176" t="s">
        <v>236</v>
      </c>
      <c r="C54" s="26">
        <f>SUM(C55:C61)</f>
        <v>1180566.46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1180566.46</v>
      </c>
      <c r="D58" s="26">
        <v>0</v>
      </c>
      <c r="E58" s="26">
        <v>0</v>
      </c>
    </row>
    <row r="59" spans="1:9" ht="22.5" x14ac:dyDescent="0.2">
      <c r="A59" s="24">
        <v>1235</v>
      </c>
      <c r="B59" s="176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4140535.66</v>
      </c>
      <c r="D62" s="26">
        <f t="shared" ref="D62:E62" si="0">SUM(D63:D70)</f>
        <v>0</v>
      </c>
      <c r="E62" s="26">
        <f t="shared" si="0"/>
        <v>-1467764.94</v>
      </c>
    </row>
    <row r="63" spans="1:9" x14ac:dyDescent="0.2">
      <c r="A63" s="24">
        <v>1241</v>
      </c>
      <c r="B63" s="22" t="s">
        <v>245</v>
      </c>
      <c r="C63" s="26">
        <v>146773.75</v>
      </c>
      <c r="D63" s="26">
        <v>0</v>
      </c>
      <c r="E63" s="26">
        <v>-67474.039999999994</v>
      </c>
    </row>
    <row r="64" spans="1:9" x14ac:dyDescent="0.2">
      <c r="A64" s="24">
        <v>1242</v>
      </c>
      <c r="B64" s="22" t="s">
        <v>246</v>
      </c>
      <c r="C64" s="26">
        <v>53000</v>
      </c>
      <c r="D64" s="26">
        <v>0</v>
      </c>
      <c r="E64" s="26">
        <v>-15900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298499.49</v>
      </c>
      <c r="D66" s="26">
        <v>0</v>
      </c>
      <c r="E66" s="26">
        <v>-260099.74</v>
      </c>
    </row>
    <row r="67" spans="1:9" x14ac:dyDescent="0.2">
      <c r="A67" s="24">
        <v>1245</v>
      </c>
      <c r="B67" s="22" t="s">
        <v>249</v>
      </c>
      <c r="C67" s="26">
        <v>14500</v>
      </c>
      <c r="D67" s="26">
        <v>0</v>
      </c>
      <c r="E67" s="26">
        <v>-4350</v>
      </c>
    </row>
    <row r="68" spans="1:9" x14ac:dyDescent="0.2">
      <c r="A68" s="24">
        <v>1246</v>
      </c>
      <c r="B68" s="22" t="s">
        <v>250</v>
      </c>
      <c r="C68" s="26">
        <v>3612182.42</v>
      </c>
      <c r="D68" s="26">
        <v>0</v>
      </c>
      <c r="E68" s="26">
        <v>-1119941.1599999999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15580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5290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5290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1213293.2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ht="22.5" x14ac:dyDescent="0.2">
      <c r="A82" s="24">
        <v>1272</v>
      </c>
      <c r="B82" s="176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ht="22.5" x14ac:dyDescent="0.2">
      <c r="A85" s="24">
        <v>1275</v>
      </c>
      <c r="B85" s="176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1213293.2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ht="22.5" x14ac:dyDescent="0.2">
      <c r="A90" s="24">
        <v>1160</v>
      </c>
      <c r="B90" s="176" t="s">
        <v>268</v>
      </c>
      <c r="C90" s="26">
        <f>SUM(C91:C92)</f>
        <v>0</v>
      </c>
    </row>
    <row r="91" spans="1:8" ht="22.5" x14ac:dyDescent="0.2">
      <c r="A91" s="24">
        <v>1161</v>
      </c>
      <c r="B91" s="176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ht="22.5" x14ac:dyDescent="0.2">
      <c r="A99" s="24">
        <v>1193</v>
      </c>
      <c r="B99" s="176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10316607.939999999</v>
      </c>
      <c r="D110" s="26">
        <f>SUM(D111:D119)</f>
        <v>10316607.939999999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50471.6</v>
      </c>
      <c r="D111" s="26">
        <f>C111</f>
        <v>50471.6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2105013.21</v>
      </c>
      <c r="D112" s="26">
        <f t="shared" ref="D112:D119" si="1">C112</f>
        <v>2105013.21</v>
      </c>
      <c r="E112" s="26">
        <v>0</v>
      </c>
      <c r="F112" s="26">
        <v>0</v>
      </c>
      <c r="G112" s="26">
        <v>0</v>
      </c>
    </row>
    <row r="113" spans="1:8" ht="22.5" x14ac:dyDescent="0.2">
      <c r="A113" s="24">
        <v>2113</v>
      </c>
      <c r="B113" s="176" t="s">
        <v>280</v>
      </c>
      <c r="C113" s="26">
        <v>150939.07</v>
      </c>
      <c r="D113" s="26">
        <f t="shared" si="1"/>
        <v>150939.07</v>
      </c>
      <c r="E113" s="26">
        <v>0</v>
      </c>
      <c r="F113" s="26">
        <v>0</v>
      </c>
      <c r="G113" s="26">
        <v>0</v>
      </c>
    </row>
    <row r="114" spans="1:8" ht="22.5" x14ac:dyDescent="0.2">
      <c r="A114" s="24">
        <v>2114</v>
      </c>
      <c r="B114" s="176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ht="22.5" x14ac:dyDescent="0.2">
      <c r="A115" s="24">
        <v>2115</v>
      </c>
      <c r="B115" s="176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ht="22.5" x14ac:dyDescent="0.2">
      <c r="A116" s="24">
        <v>2116</v>
      </c>
      <c r="B116" s="176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132531.71</v>
      </c>
      <c r="D117" s="26">
        <f t="shared" si="1"/>
        <v>132531.71</v>
      </c>
      <c r="E117" s="26">
        <v>0</v>
      </c>
      <c r="F117" s="26">
        <v>0</v>
      </c>
      <c r="G117" s="26">
        <v>0</v>
      </c>
    </row>
    <row r="118" spans="1:8" ht="22.5" x14ac:dyDescent="0.2">
      <c r="A118" s="24">
        <v>2118</v>
      </c>
      <c r="B118" s="176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7877652.3499999996</v>
      </c>
      <c r="D119" s="26">
        <f t="shared" si="1"/>
        <v>7877652.3499999996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ht="22.5" x14ac:dyDescent="0.2">
      <c r="A122" s="24">
        <v>2122</v>
      </c>
      <c r="B122" s="176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ht="22.5" x14ac:dyDescent="0.2">
      <c r="A127" s="24">
        <v>2160</v>
      </c>
      <c r="B127" s="176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ht="22.5" x14ac:dyDescent="0.2">
      <c r="A131" s="24">
        <v>2164</v>
      </c>
      <c r="B131" s="176" t="s">
        <v>295</v>
      </c>
      <c r="C131" s="26">
        <v>0</v>
      </c>
    </row>
    <row r="132" spans="1:8" ht="22.5" x14ac:dyDescent="0.2">
      <c r="A132" s="24">
        <v>2165</v>
      </c>
      <c r="B132" s="176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ht="22.5" x14ac:dyDescent="0.2">
      <c r="A134" s="24">
        <v>2250</v>
      </c>
      <c r="B134" s="176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ht="22.5" x14ac:dyDescent="0.2">
      <c r="A138" s="24">
        <v>2254</v>
      </c>
      <c r="B138" s="176" t="s">
        <v>302</v>
      </c>
      <c r="C138" s="26">
        <v>0</v>
      </c>
    </row>
    <row r="139" spans="1:8" ht="22.5" x14ac:dyDescent="0.2">
      <c r="A139" s="24">
        <v>2255</v>
      </c>
      <c r="B139" s="176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1574803149606299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45" style="22" customWidth="1"/>
    <col min="3" max="3" width="10" style="22" bestFit="1" customWidth="1"/>
    <col min="4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f>'Notas a los Edos Financieros'!E3</f>
        <v>1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493.16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493.16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493.16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1225000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1225000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1225000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C100+C128+C161+C171+C186+C219+C209</f>
        <v>1290648.1499999999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1290648.1499999999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772774.67</v>
      </c>
      <c r="D101" s="59">
        <f t="shared" ref="D101:D164" si="0">C101/$C$99</f>
        <v>0.59874929507317709</v>
      </c>
      <c r="E101" s="58"/>
    </row>
    <row r="102" spans="1:5" x14ac:dyDescent="0.2">
      <c r="A102" s="56">
        <v>5111</v>
      </c>
      <c r="B102" s="53" t="s">
        <v>370</v>
      </c>
      <c r="C102" s="57">
        <v>489621.52</v>
      </c>
      <c r="D102" s="59">
        <f t="shared" si="0"/>
        <v>0.37936095906541223</v>
      </c>
      <c r="E102" s="58"/>
    </row>
    <row r="103" spans="1:5" x14ac:dyDescent="0.2">
      <c r="A103" s="56">
        <v>5112</v>
      </c>
      <c r="B103" s="53" t="s">
        <v>371</v>
      </c>
      <c r="C103" s="57">
        <v>151782.32999999999</v>
      </c>
      <c r="D103" s="59">
        <f t="shared" si="0"/>
        <v>0.11760163294698094</v>
      </c>
      <c r="E103" s="58"/>
    </row>
    <row r="104" spans="1:5" x14ac:dyDescent="0.2">
      <c r="A104" s="56">
        <v>5113</v>
      </c>
      <c r="B104" s="53" t="s">
        <v>372</v>
      </c>
      <c r="C104" s="57">
        <v>12454.55</v>
      </c>
      <c r="D104" s="59">
        <f t="shared" si="0"/>
        <v>9.6498414381952207E-3</v>
      </c>
      <c r="E104" s="58"/>
    </row>
    <row r="105" spans="1:5" x14ac:dyDescent="0.2">
      <c r="A105" s="56">
        <v>5114</v>
      </c>
      <c r="B105" s="53" t="s">
        <v>373</v>
      </c>
      <c r="C105" s="57">
        <v>109067.52</v>
      </c>
      <c r="D105" s="59">
        <f t="shared" si="0"/>
        <v>8.4506005761523784E-2</v>
      </c>
      <c r="E105" s="58"/>
    </row>
    <row r="106" spans="1:5" x14ac:dyDescent="0.2">
      <c r="A106" s="56">
        <v>5115</v>
      </c>
      <c r="B106" s="53" t="s">
        <v>374</v>
      </c>
      <c r="C106" s="57">
        <v>9848.75</v>
      </c>
      <c r="D106" s="59">
        <f t="shared" si="0"/>
        <v>7.6308558610648459E-3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21982.86</v>
      </c>
      <c r="D108" s="59">
        <f t="shared" si="0"/>
        <v>1.7032418943923641E-2</v>
      </c>
      <c r="E108" s="58"/>
    </row>
    <row r="109" spans="1:5" x14ac:dyDescent="0.2">
      <c r="A109" s="56">
        <v>5121</v>
      </c>
      <c r="B109" s="53" t="s">
        <v>377</v>
      </c>
      <c r="C109" s="57">
        <v>4046.4</v>
      </c>
      <c r="D109" s="59">
        <f t="shared" si="0"/>
        <v>3.1351689459284474E-3</v>
      </c>
      <c r="E109" s="58"/>
    </row>
    <row r="110" spans="1:5" x14ac:dyDescent="0.2">
      <c r="A110" s="56">
        <v>5122</v>
      </c>
      <c r="B110" s="53" t="s">
        <v>378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382</v>
      </c>
      <c r="C114" s="57">
        <v>17936.46</v>
      </c>
      <c r="D114" s="59">
        <f t="shared" si="0"/>
        <v>1.3897249997995194E-2</v>
      </c>
      <c r="E114" s="58"/>
    </row>
    <row r="115" spans="1:5" x14ac:dyDescent="0.2">
      <c r="A115" s="56">
        <v>5127</v>
      </c>
      <c r="B115" s="53" t="s">
        <v>383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495890.62</v>
      </c>
      <c r="D118" s="59">
        <f t="shared" si="0"/>
        <v>0.38421828598289937</v>
      </c>
      <c r="E118" s="58"/>
    </row>
    <row r="119" spans="1:5" x14ac:dyDescent="0.2">
      <c r="A119" s="56">
        <v>5131</v>
      </c>
      <c r="B119" s="53" t="s">
        <v>387</v>
      </c>
      <c r="C119" s="57">
        <v>57576</v>
      </c>
      <c r="D119" s="59">
        <f t="shared" si="0"/>
        <v>4.4610144135719718E-2</v>
      </c>
      <c r="E119" s="58"/>
    </row>
    <row r="120" spans="1:5" x14ac:dyDescent="0.2">
      <c r="A120" s="56">
        <v>5132</v>
      </c>
      <c r="B120" s="53" t="s">
        <v>388</v>
      </c>
      <c r="C120" s="57">
        <v>7250</v>
      </c>
      <c r="D120" s="59">
        <f t="shared" si="0"/>
        <v>5.6173326556893145E-3</v>
      </c>
      <c r="E120" s="58"/>
    </row>
    <row r="121" spans="1:5" x14ac:dyDescent="0.2">
      <c r="A121" s="56">
        <v>5133</v>
      </c>
      <c r="B121" s="53" t="s">
        <v>389</v>
      </c>
      <c r="C121" s="57">
        <v>158920</v>
      </c>
      <c r="D121" s="59">
        <f t="shared" si="0"/>
        <v>0.12313193181270977</v>
      </c>
      <c r="E121" s="58"/>
    </row>
    <row r="122" spans="1:5" x14ac:dyDescent="0.2">
      <c r="A122" s="56">
        <v>5134</v>
      </c>
      <c r="B122" s="53" t="s">
        <v>390</v>
      </c>
      <c r="C122" s="57">
        <v>8178.81</v>
      </c>
      <c r="D122" s="59">
        <f t="shared" si="0"/>
        <v>6.3369788272659754E-3</v>
      </c>
      <c r="E122" s="58"/>
    </row>
    <row r="123" spans="1:5" x14ac:dyDescent="0.2">
      <c r="A123" s="56">
        <v>5135</v>
      </c>
      <c r="B123" s="53" t="s">
        <v>391</v>
      </c>
      <c r="C123" s="57">
        <v>223494.59</v>
      </c>
      <c r="D123" s="59">
        <f t="shared" si="0"/>
        <v>0.17316461500370958</v>
      </c>
      <c r="E123" s="58"/>
    </row>
    <row r="124" spans="1:5" x14ac:dyDescent="0.2">
      <c r="A124" s="56">
        <v>5136</v>
      </c>
      <c r="B124" s="53" t="s">
        <v>392</v>
      </c>
      <c r="C124" s="57">
        <v>19982.16</v>
      </c>
      <c r="D124" s="59">
        <f t="shared" si="0"/>
        <v>1.5482267572304661E-2</v>
      </c>
      <c r="E124" s="58"/>
    </row>
    <row r="125" spans="1:5" x14ac:dyDescent="0.2">
      <c r="A125" s="56">
        <v>5137</v>
      </c>
      <c r="B125" s="53" t="s">
        <v>393</v>
      </c>
      <c r="C125" s="57">
        <v>32</v>
      </c>
      <c r="D125" s="59">
        <f t="shared" si="0"/>
        <v>2.4793744135456286E-5</v>
      </c>
      <c r="E125" s="58"/>
    </row>
    <row r="126" spans="1:5" x14ac:dyDescent="0.2">
      <c r="A126" s="56">
        <v>5138</v>
      </c>
      <c r="B126" s="53" t="s">
        <v>394</v>
      </c>
      <c r="C126" s="57">
        <v>3354.09</v>
      </c>
      <c r="D126" s="59">
        <f t="shared" si="0"/>
        <v>2.5987640396028929E-3</v>
      </c>
      <c r="E126" s="58"/>
    </row>
    <row r="127" spans="1:5" x14ac:dyDescent="0.2">
      <c r="A127" s="56">
        <v>5139</v>
      </c>
      <c r="B127" s="53" t="s">
        <v>395</v>
      </c>
      <c r="C127" s="57">
        <v>17102.97</v>
      </c>
      <c r="D127" s="59">
        <f t="shared" si="0"/>
        <v>1.3251458191762025E-2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15748031496062992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f>ESF!H3</f>
        <v>1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595402.38</v>
      </c>
    </row>
    <row r="9" spans="1:5" x14ac:dyDescent="0.2">
      <c r="A9" s="35">
        <v>3120</v>
      </c>
      <c r="B9" s="31" t="s">
        <v>477</v>
      </c>
      <c r="C9" s="36">
        <v>1061565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-65154.99</v>
      </c>
    </row>
    <row r="15" spans="1:5" x14ac:dyDescent="0.2">
      <c r="A15" s="35">
        <v>3220</v>
      </c>
      <c r="B15" s="31" t="s">
        <v>481</v>
      </c>
      <c r="C15" s="36">
        <v>10066654.01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0.140625" style="31" customWidth="1"/>
    <col min="3" max="3" width="12.28515625" style="31" bestFit="1" customWidth="1"/>
    <col min="4" max="4" width="11.1406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f>ESF!H3</f>
        <v>1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113337.36</v>
      </c>
      <c r="D10" s="36">
        <v>351946.5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113337.36</v>
      </c>
      <c r="D15" s="36">
        <f>SUM(D8:D14)</f>
        <v>351946.5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1180566.46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1180566.46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4140535.66</v>
      </c>
    </row>
    <row r="29" spans="1:5" x14ac:dyDescent="0.2">
      <c r="A29" s="35">
        <v>1241</v>
      </c>
      <c r="B29" s="31" t="s">
        <v>245</v>
      </c>
      <c r="C29" s="36">
        <v>146773.75</v>
      </c>
    </row>
    <row r="30" spans="1:5" x14ac:dyDescent="0.2">
      <c r="A30" s="35">
        <v>1242</v>
      </c>
      <c r="B30" s="31" t="s">
        <v>246</v>
      </c>
      <c r="C30" s="36">
        <v>53000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298499.49</v>
      </c>
    </row>
    <row r="33" spans="1:5" x14ac:dyDescent="0.2">
      <c r="A33" s="35">
        <v>1245</v>
      </c>
      <c r="B33" s="31" t="s">
        <v>249</v>
      </c>
      <c r="C33" s="36">
        <v>14500</v>
      </c>
    </row>
    <row r="34" spans="1:5" x14ac:dyDescent="0.2">
      <c r="A34" s="35">
        <v>1246</v>
      </c>
      <c r="B34" s="31" t="s">
        <v>250</v>
      </c>
      <c r="C34" s="36">
        <v>3612182.42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15580</v>
      </c>
    </row>
    <row r="37" spans="1:5" x14ac:dyDescent="0.2">
      <c r="A37" s="35">
        <v>1250</v>
      </c>
      <c r="B37" s="31" t="s">
        <v>254</v>
      </c>
      <c r="C37" s="36">
        <f>SUM(C38:C42)</f>
        <v>5290</v>
      </c>
    </row>
    <row r="38" spans="1:5" x14ac:dyDescent="0.2">
      <c r="A38" s="35">
        <v>1251</v>
      </c>
      <c r="B38" s="31" t="s">
        <v>255</v>
      </c>
      <c r="C38" s="36">
        <v>5290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2020-07-07T19:20:34Z</cp:lastPrinted>
  <dcterms:created xsi:type="dcterms:W3CDTF">2012-12-11T20:36:24Z</dcterms:created>
  <dcterms:modified xsi:type="dcterms:W3CDTF">2020-07-07T19:20:35Z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