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A39E94C7-931D-4F9E-ABD0-C0A60E0F4564}" xr6:coauthVersionLast="46" xr6:coauthVersionMax="46" xr10:uidLastSave="{00000000-0000-0000-0000-000000000000}"/>
  <bookViews>
    <workbookView xWindow="8325" yWindow="630" windowWidth="19170" windowHeight="1230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<sst xmlns="http://schemas.openxmlformats.org/spreadsheetml/2006/main" count="102" uniqueCount="54">
  <si>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</si>
  <si>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</si>
  <si>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</si>
  <si>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</si>
  <si>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</si>
  <si>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</si>
  <si>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</si>
  <si>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</si>
  <si>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</si>
  <si>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</si>
  <si>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</si>
  <si>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</si>
  <si>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</si>
  <si>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</si>
  <si>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</si>
  <si>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</si>
  <si>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</si>
  <si>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</si>
  <si>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</si>
  <si>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</si>
  <si>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</si>
  <si>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</si>
  <si>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</si>
  <si>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</si>
  <si>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</si>
  <si>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</si>
  <si>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</si>
  <si>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</si>
  <si>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</si>
  <si>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</si>
  <si>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</si>
  <si>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</si>
  <si>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</si>
  <si>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</si>
  <si>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</si>
  <si>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</si>
  <si>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</si>
  <si>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</si>
  <si>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</si>
  <si>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</si>
  <si>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</si>
  <si>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</si>
  <si>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</si>
  <si>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</si>
  <si>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</si>
  <si>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</si>
  <si>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</si>
  <si>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</si>
  <si>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</si>
  <si>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PATRONATO DE LA FERIA REGIONAL  PUERTA DE ORO DEL BAJÍO
ESTADO ANALÍTICO DE INGRESOS
DEL 1 DE ENERO AL 31 DE DICIEMBRE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</si>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</sst>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horizontal="left" vertical="center"/>
      <protection locked="0"/>
    </xf>
    <xf numFmtId="0" fontId="0" fillId="0" borderId="0" xfId="0"/>
    <xf numFmtId="0" fontId="8" fillId="0" borderId="0" xfId="9" applyFont="1" applyAlignment="1" applyProtection="1">
      <alignment vertical="top" wrapText="1"/>
      <protection locked="0"/>
    </xf>
    <xf numFmtId="0" fontId="8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9" fillId="0" borderId="0" xfId="9" applyFont="1" applyAlignment="1" applyProtection="1">
      <alignment vertical="top" wrapText="1"/>
      <protection locked="0"/>
    </xf>
  </cellXfs>
  <cellStyles count="3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8" xr:uid="{3359CA42-F463-47AA-A4DA-E2E45D982556}"/>
    <cellStyle name="Millares 2 2 3" xfId="19" xr:uid="{8FAE3795-53EF-485B-8A34-28D4140C4175}"/>
    <cellStyle name="Millares 2 3" xfId="5" xr:uid="{00000000-0005-0000-0000-000004000000}"/>
    <cellStyle name="Millares 2 3 2" xfId="29" xr:uid="{D9AF09D4-D8A6-4A2C-96DB-9CA80BAF71C8}"/>
    <cellStyle name="Millares 2 3 3" xfId="20" xr:uid="{6E32497B-7259-4073-BE2C-5B520A80B9D6}"/>
    <cellStyle name="Millares 2 4" xfId="27" xr:uid="{58D73134-6E7B-4625-9DFE-DC92C3576496}"/>
    <cellStyle name="Millares 2 5" xfId="18" xr:uid="{17036749-4B59-482B-A1F0-CB82B89B90C4}"/>
    <cellStyle name="Millares 3" xfId="6" xr:uid="{00000000-0005-0000-0000-000005000000}"/>
    <cellStyle name="Millares 3 2" xfId="30" xr:uid="{15713917-89CD-4B04-A35B-AB537910D9D1}"/>
    <cellStyle name="Millares 3 3" xfId="21" xr:uid="{52069C88-25F0-4EBE-9F84-C2BFA251491B}"/>
    <cellStyle name="Moneda 2" xfId="7" xr:uid="{00000000-0005-0000-0000-000006000000}"/>
    <cellStyle name="Moneda 2 2" xfId="31" xr:uid="{F5DBB985-7556-400C-B1C7-ECE5C9347836}"/>
    <cellStyle name="Moneda 2 3" xfId="22" xr:uid="{FB28FB4E-D1D9-444E-93D8-8B51AC03CB4B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6" xr:uid="{82FC32FC-C61B-4F89-A776-2C047FB7655A}"/>
    <cellStyle name="Normal 2 4" xfId="32" xr:uid="{E2DCC278-7EF1-4183-8AFB-596AB737BE57}"/>
    <cellStyle name="Normal 2 5" xfId="23" xr:uid="{415882EB-FD4B-467B-9184-BE69E00DA3F1}"/>
    <cellStyle name="Normal 3" xfId="10" xr:uid="{00000000-0005-0000-0000-00000A000000}"/>
    <cellStyle name="Normal 3 2" xfId="33" xr:uid="{07F98E3B-B0EE-4E65-A6D8-CDCAAAC54F0A}"/>
    <cellStyle name="Normal 3 3" xfId="24" xr:uid="{07FE3F28-67C4-4D3B-B9DD-4BB094512F32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5" xr:uid="{F25CA208-E2A6-4452-97DA-84F673F08A9D}"/>
    <cellStyle name="Normal 6 2 3" xfId="26" xr:uid="{9F443E42-4F53-4908-9C9F-FB84BD645650}"/>
    <cellStyle name="Normal 6 3" xfId="34" xr:uid="{71007DFD-2870-42F8-B93F-79610C701ADD}"/>
    <cellStyle name="Normal 6 4" xfId="25" xr:uid="{E732B7E9-06E3-4A45-AB35-E7F886716045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showZeros="0" tabSelected="1" topLeftCell="A30" zoomScaleNormal="100" workbookViewId="0">
      <selection activeCell="A45" sqref="A45:G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10000</v>
      </c>
      <c r="D9" s="22">
        <v>0</v>
      </c>
      <c r="E9" s="22">
        <f t="shared" si="0"/>
        <v>10000</v>
      </c>
      <c r="F9" s="22">
        <v>552.78</v>
      </c>
      <c r="G9" s="22">
        <v>552.78</v>
      </c>
      <c r="H9" s="22">
        <f t="shared" si="1"/>
        <v>-9447.2199999999993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660000</v>
      </c>
      <c r="D11" s="22">
        <v>-440000</v>
      </c>
      <c r="E11" s="22">
        <f t="shared" si="2"/>
        <v>220000</v>
      </c>
      <c r="F11" s="22">
        <v>12101</v>
      </c>
      <c r="G11" s="22">
        <v>12101</v>
      </c>
      <c r="H11" s="22">
        <f t="shared" si="3"/>
        <v>-647899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4230615</v>
      </c>
      <c r="D13" s="22">
        <v>-608500</v>
      </c>
      <c r="E13" s="22">
        <f t="shared" si="2"/>
        <v>3622115</v>
      </c>
      <c r="F13" s="22">
        <v>2383000</v>
      </c>
      <c r="G13" s="22">
        <v>2383000</v>
      </c>
      <c r="H13" s="22">
        <f t="shared" si="3"/>
        <v>-1847615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4900615</v>
      </c>
      <c r="D16" s="23">
        <f t="shared" ref="D16:H16" si="6">SUM(D5:D14)</f>
        <v>-1048500</v>
      </c>
      <c r="E16" s="23">
        <f t="shared" si="6"/>
        <v>3852115</v>
      </c>
      <c r="F16" s="23">
        <f t="shared" si="6"/>
        <v>2395653.7799999998</v>
      </c>
      <c r="G16" s="11">
        <f t="shared" si="6"/>
        <v>2395653.7799999998</v>
      </c>
      <c r="H16" s="12">
        <f t="shared" si="6"/>
        <v>-2504961.2199999997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4900615</v>
      </c>
      <c r="D31" s="26">
        <f t="shared" si="14"/>
        <v>-1048500</v>
      </c>
      <c r="E31" s="26">
        <f t="shared" si="14"/>
        <v>3852115</v>
      </c>
      <c r="F31" s="26">
        <f t="shared" si="14"/>
        <v>2395653.7799999998</v>
      </c>
      <c r="G31" s="26">
        <f t="shared" si="14"/>
        <v>2395653.7799999998</v>
      </c>
      <c r="H31" s="26">
        <f t="shared" si="14"/>
        <v>-2504961.2199999997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10000</v>
      </c>
      <c r="D33" s="25">
        <v>0</v>
      </c>
      <c r="E33" s="25">
        <f>C33+D33</f>
        <v>10000</v>
      </c>
      <c r="F33" s="25">
        <v>552.78</v>
      </c>
      <c r="G33" s="25">
        <v>552.78</v>
      </c>
      <c r="H33" s="25">
        <f t="shared" ref="H33:H34" si="15">G33-C33</f>
        <v>-9447.2199999999993</v>
      </c>
      <c r="I33" s="45" t="s">
        <v>40</v>
      </c>
    </row>
    <row r="34" spans="1:9" x14ac:dyDescent="0.2">
      <c r="A34" s="16"/>
      <c r="B34" s="17" t="s">
        <v>32</v>
      </c>
      <c r="C34" s="25">
        <v>660000</v>
      </c>
      <c r="D34" s="25">
        <v>-440000</v>
      </c>
      <c r="E34" s="25">
        <f>C34+D34</f>
        <v>220000</v>
      </c>
      <c r="F34" s="25">
        <v>12101</v>
      </c>
      <c r="G34" s="25">
        <v>12101</v>
      </c>
      <c r="H34" s="25">
        <f t="shared" si="15"/>
        <v>-647899</v>
      </c>
      <c r="I34" s="45" t="s">
        <v>42</v>
      </c>
    </row>
    <row r="35" spans="1:9" ht="22.5" x14ac:dyDescent="0.2">
      <c r="A35" s="16"/>
      <c r="B35" s="17" t="s">
        <v>26</v>
      </c>
      <c r="C35" s="25">
        <v>4230615</v>
      </c>
      <c r="D35" s="25">
        <v>-608500</v>
      </c>
      <c r="E35" s="25">
        <f>C35+D35</f>
        <v>3622115</v>
      </c>
      <c r="F35" s="25">
        <v>2383000</v>
      </c>
      <c r="G35" s="25">
        <v>2383000</v>
      </c>
      <c r="H35" s="25">
        <f t="shared" ref="H35" si="16">G35-C35</f>
        <v>-1847615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4900615</v>
      </c>
      <c r="D39" s="23">
        <f t="shared" ref="D39:H39" si="18">SUM(D37+D31+D21)</f>
        <v>-1048500</v>
      </c>
      <c r="E39" s="23">
        <f t="shared" si="18"/>
        <v>3852115</v>
      </c>
      <c r="F39" s="23">
        <f t="shared" si="18"/>
        <v>2395653.7799999998</v>
      </c>
      <c r="G39" s="23">
        <f t="shared" si="18"/>
        <v>2395653.7799999998</v>
      </c>
      <c r="H39" s="12">
        <f t="shared" si="18"/>
        <v>-2504961.2199999997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A45" s="68" t="s">
        <v>50</v>
      </c>
      <c r="B45" s="68"/>
      <c r="C45" s="68"/>
      <c r="D45" s="68"/>
      <c r="E45" s="68"/>
      <c r="F45" s="68"/>
      <c r="G45" s="68"/>
    </row>
    <row r="46" spans="1:9" x14ac:dyDescent="0.2">
      <c r="A46" s="71"/>
      <c r="B46" s="70"/>
      <c r="C46" s="73"/>
      <c r="D46" s="73"/>
      <c r="E46" s="69"/>
      <c r="F46" s="69"/>
      <c r="G46" s="69"/>
    </row>
    <row r="47" spans="1:9" x14ac:dyDescent="0.2">
      <c r="A47" s="71"/>
      <c r="B47" s="70"/>
      <c r="C47" s="73"/>
      <c r="D47" s="73"/>
      <c r="E47" s="69"/>
      <c r="F47" s="69"/>
      <c r="G47" s="69"/>
    </row>
    <row r="48" spans="1:9" x14ac:dyDescent="0.2">
      <c r="A48" s="71"/>
      <c r="B48" s="70"/>
      <c r="C48" s="73"/>
      <c r="D48" s="73"/>
      <c r="E48" s="69"/>
      <c r="F48" s="69"/>
      <c r="G48" s="69"/>
    </row>
    <row r="49" spans="1:7" x14ac:dyDescent="0.2">
      <c r="A49" s="67" t="s">
        <v>51</v>
      </c>
      <c r="B49" s="67"/>
      <c r="C49" s="67"/>
      <c r="D49" s="67"/>
      <c r="E49" s="67"/>
      <c r="F49" s="67"/>
      <c r="G49" s="67"/>
    </row>
    <row r="50" spans="1:7" x14ac:dyDescent="0.2">
      <c r="A50" s="71"/>
      <c r="B50" s="74"/>
      <c r="C50" s="74"/>
      <c r="D50" s="74"/>
      <c r="E50" s="69"/>
      <c r="F50" s="69"/>
      <c r="G50" s="69"/>
    </row>
    <row r="51" spans="1:7" x14ac:dyDescent="0.2">
      <c r="A51" s="71"/>
      <c r="B51" s="74"/>
      <c r="C51" s="74"/>
      <c r="D51" s="74"/>
      <c r="E51" s="69"/>
      <c r="F51" s="69"/>
      <c r="G51" s="69"/>
    </row>
    <row r="52" spans="1:7" x14ac:dyDescent="0.2">
      <c r="A52" s="71"/>
      <c r="B52" s="72"/>
      <c r="C52" s="75"/>
      <c r="D52" s="75"/>
      <c r="E52" s="69"/>
      <c r="F52" s="69"/>
      <c r="G52" s="69"/>
    </row>
    <row r="53" spans="1:7" x14ac:dyDescent="0.2">
      <c r="A53" s="67" t="s">
        <v>52</v>
      </c>
      <c r="B53" s="67"/>
      <c r="C53" s="67"/>
      <c r="D53" s="67"/>
      <c r="E53" s="67"/>
      <c r="F53" s="67"/>
      <c r="G53" s="67"/>
    </row>
    <row r="54" spans="1:7" x14ac:dyDescent="0.2">
      <c r="A54" s="66" t="s">
        <v>53</v>
      </c>
      <c r="B54" s="66"/>
      <c r="C54" s="66"/>
      <c r="D54" s="66"/>
      <c r="E54" s="66"/>
      <c r="F54" s="66"/>
      <c r="G54" s="66"/>
    </row>
  </sheetData>
  <sheetProtection formatCells="0" formatColumns="0" formatRows="0" insertRows="0" autoFilter="0"/>
  <mergeCells count="13">
    <mergeCell ref="A45:G45"/>
    <mergeCell ref="A49:G49"/>
    <mergeCell ref="A53:G53"/>
    <mergeCell ref="A54:G54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  <ignoredError sqref="E5:H16 C16:D16 C21:H3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2019-04-05T21:16:20Z</cp:lastPrinted>
  <dcterms:created xsi:type="dcterms:W3CDTF">2012-12-11T20:48:19Z</dcterms:created>
  <dcterms:modified xsi:type="dcterms:W3CDTF">2021-01-13T19:43:00Z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