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archivo\2021\2do trimestre\"/>
    </mc:Choice>
  </mc:AlternateContent>
  <xr:revisionPtr revIDLastSave="0" documentId="8_{B5C5E2D3-E6E8-4C0C-BB2C-812E6FA74EED}" xr6:coauthVersionLast="47" xr6:coauthVersionMax="47" xr10:uidLastSave="{00000000-0000-0000-0000-000000000000}"/>
  <bookViews>
    <workbookView xWindow="4725" yWindow="1740" windowWidth="22065" windowHeight="1386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E31" i="4" s="1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H21" i="4" s="1"/>
  <c r="E23" i="4"/>
  <c r="E21" i="4" s="1"/>
  <c r="H39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E16" i="4" s="1"/>
  <c r="E39" i="4" l="1"/>
</calcChain>
</file>

<file path=xl/sharedStrings.xml><?xml version="1.0" encoding="utf-8"?>
<sst xmlns="http://schemas.openxmlformats.org/spreadsheetml/2006/main" count="102" uniqueCount="54">
  <si>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</si>
  <si>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</si>
  <si>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</si>
  <si>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</si>
  <si>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</si>
  <si>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</si>
  <si>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</si>
  <si>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</si>
  <si>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</si>
  <si>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</si>
  <si>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</si>
  <si>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</si>
  <si>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</si>
  <si>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</si>
  <si>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</si>
  <si>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</si>
  <si>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</si>
  <si>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</si>
  <si>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</si>
  <si>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</si>
  <si>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</si>
  <si>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</si>
  <si>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</si>
  <si>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</si>
  <si>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</si>
  <si>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</si>
  <si>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</si>
  <si>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</si>
  <si>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</si>
  <si>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</si>
  <si>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</si>
  <si>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</si>
  <si>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</si>
  <si>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</si>
  <si>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</si>
  <si>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</si>
  <si>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</si>
  <si>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</si>
  <si>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</si>
  <si>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</si>
  <si>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</si>
  <si>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</si>
  <si>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</si>
  <si>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</si>
  <si>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</si>
  <si>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</si>
  <si>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</si>
  <si>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</si>
  <si>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</si>
  <si>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PATRONATO DE LA FERIA REGIONAL  PUERTA DE ORO DEL BAJÍO
ESTADO ANALÍTICO DE INGRESOS
DEL 1 DE ENERO AL 30 DE JUNIO DEL 2021</t>
  </si>
  <si>
    <t>“Bajo protesta de decir verdad declaramos que los Estados Financieros y sus notas, son razonablemente correctos y son responsabilidad del emisor”.</t>
  </si>
  <si>
    <t>ATENTAMENTE</t>
  </si>
  <si>
    <t>CP. FERNANDO DOMINGUEZ LOMELIN</t>
  </si>
  <si>
    <t>ENCARGADO DE DESPACHO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</si>
</sst>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4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vertical="top"/>
      <protection locked="0"/>
    </xf>
    <xf numFmtId="0" fontId="8" fillId="0" borderId="4" xfId="8" quotePrefix="1" applyFont="1" applyFill="1" applyBorder="1" applyAlignment="1" applyProtection="1">
      <alignment horizontal="center"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9" fillId="0" borderId="5" xfId="8" applyFont="1" applyFill="1" applyBorder="1" applyAlignment="1" applyProtection="1">
      <alignment horizontal="left" vertical="top" wrapText="1"/>
    </xf>
    <xf numFmtId="0" fontId="9" fillId="0" borderId="2" xfId="8" applyFont="1" applyFill="1" applyBorder="1" applyAlignment="1" applyProtection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0" borderId="0" xfId="9" applyFont="1" applyBorder="1" applyAlignment="1" applyProtection="1">
      <alignment horizontal="center" vertical="top"/>
      <protection locked="0"/>
    </xf>
    <xf numFmtId="0" fontId="9" fillId="0" borderId="0" xfId="9" applyFont="1" applyBorder="1" applyAlignment="1" applyProtection="1">
      <alignment horizontal="center" vertical="top" wrapText="1"/>
      <protection locked="0"/>
    </xf>
    <xf numFmtId="0" fontId="8" fillId="0" borderId="0" xfId="9" applyFont="1" applyFill="1" applyBorder="1" applyAlignment="1" applyProtection="1">
      <alignment horizontal="left" vertical="center"/>
      <protection locked="0"/>
    </xf>
    <xf numFmtId="0" fontId="0" fillId="0" borderId="0" xfId="0"/>
    <xf numFmtId="0" fontId="8" fillId="0" borderId="0" xfId="9" applyFont="1" applyFill="1" applyBorder="1" applyAlignment="1" applyProtection="1">
      <alignment vertical="top"/>
      <protection locked="0"/>
    </xf>
    <xf numFmtId="0" fontId="8" fillId="0" borderId="0" xfId="9" applyFont="1" applyFill="1" applyBorder="1" applyAlignment="1" applyProtection="1">
      <alignment vertical="top" wrapText="1"/>
      <protection locked="0"/>
    </xf>
    <xf numFmtId="4" fontId="8" fillId="0" borderId="0" xfId="9" applyNumberFormat="1" applyFont="1" applyFill="1" applyBorder="1" applyAlignment="1" applyProtection="1">
      <alignment vertical="top" wrapText="1"/>
      <protection locked="0"/>
    </xf>
    <xf numFmtId="0" fontId="9" fillId="0" borderId="0" xfId="9" applyFont="1" applyBorder="1" applyAlignment="1" applyProtection="1">
      <alignment horizontal="center" vertical="top" wrapText="1"/>
      <protection locked="0"/>
    </xf>
    <xf numFmtId="0" fontId="9" fillId="0" borderId="0" xfId="9" applyFont="1" applyBorder="1" applyAlignment="1" applyProtection="1">
      <alignment vertical="top"/>
      <protection locked="0"/>
    </xf>
    <xf numFmtId="0" fontId="9" fillId="0" borderId="0" xfId="9" applyFont="1" applyBorder="1" applyAlignment="1" applyProtection="1">
      <alignment vertical="top" wrapText="1"/>
      <protection locked="0"/>
    </xf>
  </cellXfs>
  <cellStyles count="45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37" xr:uid="{0232FA15-A1A7-46A8-B886-5E57330C543A}"/>
    <cellStyle name="Millares 2 2 3" xfId="28" xr:uid="{96C292FE-FB43-4202-B7EB-71AF6A5F9D07}"/>
    <cellStyle name="Millares 2 2 4" xfId="19" xr:uid="{01BD0075-B6CC-4FDA-8D96-11CD21939852}"/>
    <cellStyle name="Millares 2 3" xfId="5" xr:uid="{00000000-0005-0000-0000-000004000000}"/>
    <cellStyle name="Millares 2 3 2" xfId="38" xr:uid="{97FC9A49-ACDF-45D4-83C8-86DFD4009C69}"/>
    <cellStyle name="Millares 2 3 3" xfId="29" xr:uid="{43A2C09E-4055-40AA-AA27-3B5237C9E5CF}"/>
    <cellStyle name="Millares 2 3 4" xfId="20" xr:uid="{C93BC41F-1674-46F6-AAF6-2C391217B16A}"/>
    <cellStyle name="Millares 2 4" xfId="36" xr:uid="{F9260AF4-B756-4D0C-B9A0-63D471504D11}"/>
    <cellStyle name="Millares 2 5" xfId="27" xr:uid="{65720593-0B76-4B7A-BD65-829C186A5937}"/>
    <cellStyle name="Millares 2 6" xfId="18" xr:uid="{63EDD2B8-90CF-4B92-902E-3A53A9EAA73E}"/>
    <cellStyle name="Millares 3" xfId="6" xr:uid="{00000000-0005-0000-0000-000005000000}"/>
    <cellStyle name="Millares 3 2" xfId="39" xr:uid="{29CE1D51-6AEA-4544-928B-CBDDFB9FBCF1}"/>
    <cellStyle name="Millares 3 3" xfId="30" xr:uid="{E2AF0402-0F53-4BF4-9763-7E6A693A7136}"/>
    <cellStyle name="Millares 3 4" xfId="21" xr:uid="{A22753E4-9D33-49FA-8094-8E8F3B4ABEF6}"/>
    <cellStyle name="Moneda 2" xfId="7" xr:uid="{00000000-0005-0000-0000-000006000000}"/>
    <cellStyle name="Moneda 2 2" xfId="40" xr:uid="{EE8623BB-6397-43AD-B030-BE9847E663C2}"/>
    <cellStyle name="Moneda 2 3" xfId="31" xr:uid="{9798F926-F506-41C5-98A8-A9F389BE521A}"/>
    <cellStyle name="Moneda 2 4" xfId="22" xr:uid="{3207E681-5FCE-4885-809A-7DBB9C4B20F9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41" xr:uid="{203B93F2-E746-4C7C-BB8D-ADE8E2786E97}"/>
    <cellStyle name="Normal 2 4" xfId="32" xr:uid="{ED31C26E-412D-442B-A258-90EEB089B598}"/>
    <cellStyle name="Normal 2 5" xfId="23" xr:uid="{2E3086E1-EB44-44AF-9C64-231389D416CE}"/>
    <cellStyle name="Normal 3" xfId="10" xr:uid="{00000000-0005-0000-0000-00000A000000}"/>
    <cellStyle name="Normal 3 2" xfId="42" xr:uid="{68A34CD1-A4B4-4666-8273-2E555873AA41}"/>
    <cellStyle name="Normal 3 3" xfId="33" xr:uid="{B90EFB7F-E977-4CD9-9A4B-182DD562D8DF}"/>
    <cellStyle name="Normal 3 4" xfId="24" xr:uid="{3F46C92C-2315-48B7-830A-A8A1020697DA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44" xr:uid="{A9B2DE0A-52B6-48F9-A878-5F2F720BF67F}"/>
    <cellStyle name="Normal 6 2 3" xfId="35" xr:uid="{95B44F68-A925-4E17-819A-9D3915D67282}"/>
    <cellStyle name="Normal 6 2 4" xfId="26" xr:uid="{5626194B-F705-41EA-B4E8-FB616F865C83}"/>
    <cellStyle name="Normal 6 3" xfId="43" xr:uid="{B05254B0-B766-437B-A2DD-99DC4BB6F372}"/>
    <cellStyle name="Normal 6 4" xfId="34" xr:uid="{89279B60-883E-4507-96E8-9A52191F3260}"/>
    <cellStyle name="Normal 6 5" xfId="25" xr:uid="{B687ECD8-8344-49B6-87EE-27E308B61703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showGridLines="0" tabSelected="1" topLeftCell="A22" zoomScaleNormal="100" workbookViewId="0">
      <selection activeCell="A45" sqref="A45:G54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789</v>
      </c>
      <c r="E9" s="22">
        <f t="shared" si="0"/>
        <v>789</v>
      </c>
      <c r="F9" s="22">
        <v>412.39</v>
      </c>
      <c r="G9" s="22">
        <v>412.39</v>
      </c>
      <c r="H9" s="22">
        <f t="shared" si="1"/>
        <v>412.39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320000</v>
      </c>
      <c r="D11" s="22">
        <v>-789</v>
      </c>
      <c r="E11" s="22">
        <f t="shared" si="2"/>
        <v>319211</v>
      </c>
      <c r="F11" s="22">
        <v>9687.6</v>
      </c>
      <c r="G11" s="22">
        <v>9687.6</v>
      </c>
      <c r="H11" s="22">
        <f t="shared" si="3"/>
        <v>-310312.40000000002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3500000</v>
      </c>
      <c r="D13" s="22">
        <v>0</v>
      </c>
      <c r="E13" s="22">
        <f t="shared" si="2"/>
        <v>3500000</v>
      </c>
      <c r="F13" s="22">
        <v>1572480</v>
      </c>
      <c r="G13" s="22">
        <v>1572480</v>
      </c>
      <c r="H13" s="22">
        <f t="shared" si="3"/>
        <v>-1927520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3820000</v>
      </c>
      <c r="D16" s="23">
        <f t="shared" ref="D16:H16" si="6">SUM(D5:D14)</f>
        <v>0</v>
      </c>
      <c r="E16" s="23">
        <f t="shared" si="6"/>
        <v>3820000</v>
      </c>
      <c r="F16" s="23">
        <f t="shared" si="6"/>
        <v>1582579.99</v>
      </c>
      <c r="G16" s="11">
        <f t="shared" si="6"/>
        <v>1582579.99</v>
      </c>
      <c r="H16" s="12">
        <f t="shared" si="6"/>
        <v>-2237420.0099999998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3820000</v>
      </c>
      <c r="D31" s="26">
        <f t="shared" si="14"/>
        <v>0</v>
      </c>
      <c r="E31" s="26">
        <f t="shared" si="14"/>
        <v>3820000</v>
      </c>
      <c r="F31" s="26">
        <f t="shared" si="14"/>
        <v>1582579.99</v>
      </c>
      <c r="G31" s="26">
        <f t="shared" si="14"/>
        <v>1582579.99</v>
      </c>
      <c r="H31" s="26">
        <f t="shared" si="14"/>
        <v>-2237420.0099999998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789</v>
      </c>
      <c r="E33" s="25">
        <f>C33+D33</f>
        <v>789</v>
      </c>
      <c r="F33" s="25">
        <v>412.39</v>
      </c>
      <c r="G33" s="25">
        <v>412.39</v>
      </c>
      <c r="H33" s="25">
        <f t="shared" ref="H33:H34" si="15">G33-C33</f>
        <v>412.39</v>
      </c>
      <c r="I33" s="45" t="s">
        <v>40</v>
      </c>
    </row>
    <row r="34" spans="1:9" x14ac:dyDescent="0.2">
      <c r="A34" s="16"/>
      <c r="B34" s="17" t="s">
        <v>32</v>
      </c>
      <c r="C34" s="25">
        <v>320000</v>
      </c>
      <c r="D34" s="25">
        <v>-789</v>
      </c>
      <c r="E34" s="25">
        <f>C34+D34</f>
        <v>319211</v>
      </c>
      <c r="F34" s="25">
        <v>9687.6</v>
      </c>
      <c r="G34" s="25">
        <v>9687.6</v>
      </c>
      <c r="H34" s="25">
        <f t="shared" si="15"/>
        <v>-310312.40000000002</v>
      </c>
      <c r="I34" s="45" t="s">
        <v>42</v>
      </c>
    </row>
    <row r="35" spans="1:9" ht="22.5" x14ac:dyDescent="0.2">
      <c r="A35" s="16"/>
      <c r="B35" s="17" t="s">
        <v>26</v>
      </c>
      <c r="C35" s="25">
        <v>3500000</v>
      </c>
      <c r="D35" s="25">
        <v>0</v>
      </c>
      <c r="E35" s="25">
        <f>C35+D35</f>
        <v>3500000</v>
      </c>
      <c r="F35" s="25">
        <v>1572480</v>
      </c>
      <c r="G35" s="25">
        <v>1572480</v>
      </c>
      <c r="H35" s="25">
        <f t="shared" ref="H35" si="16">G35-C35</f>
        <v>-1927520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3820000</v>
      </c>
      <c r="D39" s="23">
        <f t="shared" ref="D39:H39" si="18">SUM(D37+D31+D21)</f>
        <v>0</v>
      </c>
      <c r="E39" s="23">
        <f t="shared" si="18"/>
        <v>3820000</v>
      </c>
      <c r="F39" s="23">
        <f t="shared" si="18"/>
        <v>1582579.99</v>
      </c>
      <c r="G39" s="23">
        <f t="shared" si="18"/>
        <v>1582579.99</v>
      </c>
      <c r="H39" s="12">
        <f t="shared" si="18"/>
        <v>-2237420.0099999998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  <row r="45" spans="1:9" x14ac:dyDescent="0.2">
      <c r="A45" s="68" t="s">
        <v>50</v>
      </c>
      <c r="B45" s="68"/>
      <c r="C45" s="68"/>
      <c r="D45" s="68"/>
      <c r="E45" s="68"/>
      <c r="F45" s="68"/>
      <c r="G45" s="68"/>
    </row>
    <row r="46" spans="1:9" x14ac:dyDescent="0.2">
      <c r="A46" s="70"/>
      <c r="B46" s="71"/>
      <c r="C46" s="72"/>
      <c r="D46" s="72"/>
      <c r="E46" s="69"/>
      <c r="F46" s="69"/>
      <c r="G46" s="69"/>
    </row>
    <row r="47" spans="1:9" x14ac:dyDescent="0.2">
      <c r="A47" s="70"/>
      <c r="B47" s="71"/>
      <c r="C47" s="72"/>
      <c r="D47" s="72"/>
      <c r="E47" s="69"/>
      <c r="F47" s="69"/>
      <c r="G47" s="69"/>
    </row>
    <row r="48" spans="1:9" x14ac:dyDescent="0.2">
      <c r="A48" s="70"/>
      <c r="B48" s="71"/>
      <c r="C48" s="72"/>
      <c r="D48" s="72"/>
      <c r="E48" s="69"/>
      <c r="F48" s="69"/>
      <c r="G48" s="69"/>
    </row>
    <row r="49" spans="1:7" x14ac:dyDescent="0.2">
      <c r="A49" s="67" t="s">
        <v>51</v>
      </c>
      <c r="B49" s="67"/>
      <c r="C49" s="67"/>
      <c r="D49" s="67"/>
      <c r="E49" s="67"/>
      <c r="F49" s="67"/>
      <c r="G49" s="67"/>
    </row>
    <row r="50" spans="1:7" x14ac:dyDescent="0.2">
      <c r="A50" s="70"/>
      <c r="B50" s="73"/>
      <c r="C50" s="73"/>
      <c r="D50" s="73"/>
      <c r="E50" s="69"/>
      <c r="F50" s="69"/>
      <c r="G50" s="69"/>
    </row>
    <row r="51" spans="1:7" x14ac:dyDescent="0.2">
      <c r="A51" s="70"/>
      <c r="B51" s="73"/>
      <c r="C51" s="73"/>
      <c r="D51" s="73"/>
      <c r="E51" s="69"/>
      <c r="F51" s="69"/>
      <c r="G51" s="69"/>
    </row>
    <row r="52" spans="1:7" x14ac:dyDescent="0.2">
      <c r="A52" s="70"/>
      <c r="B52" s="74"/>
      <c r="C52" s="75"/>
      <c r="D52" s="75"/>
      <c r="E52" s="69"/>
      <c r="F52" s="69"/>
      <c r="G52" s="69"/>
    </row>
    <row r="53" spans="1:7" x14ac:dyDescent="0.2">
      <c r="A53" s="67" t="s">
        <v>52</v>
      </c>
      <c r="B53" s="67"/>
      <c r="C53" s="67"/>
      <c r="D53" s="67"/>
      <c r="E53" s="67"/>
      <c r="F53" s="67"/>
      <c r="G53" s="67"/>
    </row>
    <row r="54" spans="1:7" x14ac:dyDescent="0.2">
      <c r="A54" s="66" t="s">
        <v>53</v>
      </c>
      <c r="B54" s="66"/>
      <c r="C54" s="66"/>
      <c r="D54" s="66"/>
      <c r="E54" s="66"/>
      <c r="F54" s="66"/>
      <c r="G54" s="66"/>
    </row>
  </sheetData>
  <sheetProtection formatCells="0" formatColumns="0" formatRows="0" insertRows="0" autoFilter="0"/>
  <mergeCells count="13">
    <mergeCell ref="A45:G45"/>
    <mergeCell ref="A49:G49"/>
    <mergeCell ref="A53:G53"/>
    <mergeCell ref="A54:G54"/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2019-04-05T21:16:20Z</cp:lastPrinted>
  <dcterms:created xsi:type="dcterms:W3CDTF">2012-12-11T20:48:19Z</dcterms:created>
  <dcterms:modified xsi:type="dcterms:W3CDTF">2021-07-08T14:06:51Z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