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archivo\2021\4to trimestre 2021\"/>
    </mc:Choice>
  </mc:AlternateContent>
  <xr:revisionPtr revIDLastSave="0" documentId="8_{880D3AFC-65EA-4F4B-91F3-B7CC29879D76}" xr6:coauthVersionLast="47" xr6:coauthVersionMax="47" xr10:uidLastSave="{00000000-0000-0000-0000-000000000000}"/>
  <bookViews>
    <workbookView xWindow="4845" yWindow="4215" windowWidth="21600" windowHeight="11385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61" i="3" s="1"/>
  <c r="D22" i="3"/>
  <c r="C22" i="3"/>
  <c r="D61" i="3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<sst xmlns="http://schemas.openxmlformats.org/spreadsheetml/2006/main" count="77" uniqueCount="61">
  <si>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</si>
  <si>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</si>
  <si>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</si>
  <si>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</si>
  <si>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</si>
  <si>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</si>
  <si>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</si>
  <si>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</si>
  <si>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</si>
  <si>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</si>
  <si>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</si>
  <si>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</si>
  <si>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</si>
  <si>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</si>
  <si>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</si>
  <si>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</si>
  <si>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</si>
  <si>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</si>
  <si>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</si>
  <si>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</si>
  <si>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</si>
  <si>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</si>
  <si>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</si>
  <si>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</si>
  <si>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</si>
  <si>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</si>
  <si>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</si>
  <si>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</si>
  <si>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</si>
  <si>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</si>
  <si>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</si>
  <si>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</si>
  <si>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</si>
  <si>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</si>
  <si>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</si>
  <si>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</si>
  <si>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</si>
  <si>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</si>
  <si>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</si>
  <si>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</si>
  <si>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</si>
  <si>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</si>
  <si>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</si>
  <si>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</si>
  <si>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</si>
  <si>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</si>
  <si>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</si>
  <si>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</si>
  <si>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</si>
  <si>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</si>
  <si>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</si>
  <si>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</si>
  <si>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</si>
  <si>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</si>
  <si>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</si>
  <si>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</si>
  <si>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Patronato de la Feria Regional Puerta de Oro del Bajío
ESTADO DE ACTIVIDADES
DEL 1 DE ENERO AL 31 DE DICIEMBRE DEL 2021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</si>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</sst>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 applyProtection="1">
      <alignment horizontal="left" vertical="center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</cellXfs>
  <cellStyles count="6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53" xr:uid="{455EF196-4A5D-4ADC-890D-9C791C29C09A}"/>
    <cellStyle name="Millares 2 2 3" xfId="44" xr:uid="{A2D953C6-B3F2-4306-B1EA-6E2AA1D10FEA}"/>
    <cellStyle name="Millares 2 2 4" xfId="35" xr:uid="{13DCB6BB-28F9-4E1F-B1EC-9998821800B1}"/>
    <cellStyle name="Millares 2 2 5" xfId="26" xr:uid="{315F7D86-09FE-4907-9F77-5F25D62CDA52}"/>
    <cellStyle name="Millares 2 2 6" xfId="17" xr:uid="{43396AA2-C4DF-4CF4-AB61-16A25BF6DB61}"/>
    <cellStyle name="Millares 2 3" xfId="4" xr:uid="{00000000-0005-0000-0000-000003000000}"/>
    <cellStyle name="Millares 2 3 2" xfId="54" xr:uid="{BCE708B1-2344-4E35-BF08-B817A6939195}"/>
    <cellStyle name="Millares 2 3 3" xfId="45" xr:uid="{4F1A4340-9195-4252-B8EE-F6CCD7875215}"/>
    <cellStyle name="Millares 2 3 4" xfId="36" xr:uid="{1BA735F8-C61E-4921-8DD1-11AD0D49E70C}"/>
    <cellStyle name="Millares 2 3 5" xfId="27" xr:uid="{9670E3F0-C048-4D9E-8953-2D1A81473ED1}"/>
    <cellStyle name="Millares 2 3 6" xfId="18" xr:uid="{F65ADE72-B4A2-47EB-BAA9-4AFBD9E2EECD}"/>
    <cellStyle name="Millares 2 4" xfId="52" xr:uid="{ED323204-DC68-4D64-B123-6E2989A3CB79}"/>
    <cellStyle name="Millares 2 5" xfId="43" xr:uid="{B4C51EE9-8FE9-45F3-8DE2-7C0090ADE4A5}"/>
    <cellStyle name="Millares 2 6" xfId="34" xr:uid="{6CE56BEA-3EBE-4444-A1AA-213C3757BD08}"/>
    <cellStyle name="Millares 2 7" xfId="25" xr:uid="{FF101DF1-6860-40AD-88E9-33ACC49B1B68}"/>
    <cellStyle name="Millares 2 8" xfId="16" xr:uid="{EC059876-CFD1-40BD-BAC5-BD2EA1F557BE}"/>
    <cellStyle name="Millares 3" xfId="5" xr:uid="{00000000-0005-0000-0000-000004000000}"/>
    <cellStyle name="Millares 3 2" xfId="55" xr:uid="{183DD7C0-0647-4397-9BEE-320DBF999D87}"/>
    <cellStyle name="Millares 3 3" xfId="46" xr:uid="{5203FFC1-047B-4D57-9130-50D16266405C}"/>
    <cellStyle name="Millares 3 4" xfId="37" xr:uid="{BAF36A61-B695-4E9A-92B9-C517FDE3FF83}"/>
    <cellStyle name="Millares 3 5" xfId="28" xr:uid="{A0C56499-4411-46C2-B0E6-A67D7FA8D8D7}"/>
    <cellStyle name="Millares 3 6" xfId="19" xr:uid="{0B061C8F-13B3-4BCF-BAD0-B7CF211D0D43}"/>
    <cellStyle name="Moneda 2" xfId="6" xr:uid="{00000000-0005-0000-0000-000005000000}"/>
    <cellStyle name="Moneda 2 2" xfId="56" xr:uid="{D3A2F7B5-B2D2-4003-AC72-14AB523432FE}"/>
    <cellStyle name="Moneda 2 3" xfId="47" xr:uid="{22BDFD5B-9B0F-4102-870E-7E19F046190A}"/>
    <cellStyle name="Moneda 2 4" xfId="38" xr:uid="{54CCB79E-EDEA-493F-A61D-568952ECFD24}"/>
    <cellStyle name="Moneda 2 5" xfId="29" xr:uid="{73A4F95A-5A18-4E86-A93A-8B8DE0BA3686}"/>
    <cellStyle name="Moneda 2 6" xfId="20" xr:uid="{3B578B9B-AC62-472E-A701-91F388621F8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57" xr:uid="{C033A7B8-C97A-4DDD-8C70-65915FAC7CF1}"/>
    <cellStyle name="Normal 2 4" xfId="48" xr:uid="{1B974133-4B27-4B62-8F88-3F6E8A8D12D8}"/>
    <cellStyle name="Normal 2 5" xfId="39" xr:uid="{11689591-DA5A-4A58-8A0A-CDD97348ED4D}"/>
    <cellStyle name="Normal 2 6" xfId="30" xr:uid="{2A1BBBE5-9FC7-479C-A59C-A61F7147F08D}"/>
    <cellStyle name="Normal 2 7" xfId="21" xr:uid="{D2AFFE20-BEB0-45B4-B69B-FC90F7B042DF}"/>
    <cellStyle name="Normal 3" xfId="9" xr:uid="{00000000-0005-0000-0000-000009000000}"/>
    <cellStyle name="Normal 3 2" xfId="58" xr:uid="{5DAF6D8C-3144-459E-8316-B6F9968248FB}"/>
    <cellStyle name="Normal 3 3" xfId="49" xr:uid="{7D455D59-829F-415C-B4A8-820D5F8DC84A}"/>
    <cellStyle name="Normal 3 4" xfId="40" xr:uid="{696C72E5-588C-43C0-B406-F67E86A11EB8}"/>
    <cellStyle name="Normal 3 5" xfId="31" xr:uid="{11FDB3A6-D2C1-45B4-A822-37A687188A0A}"/>
    <cellStyle name="Normal 3 6" xfId="22" xr:uid="{5CD02250-B5C7-4A67-AE08-6BFDFBA8C9D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60" xr:uid="{BA5C1CB7-9FB9-4FAA-8210-7853F8C0A086}"/>
    <cellStyle name="Normal 6 2 3" xfId="51" xr:uid="{8856C5DA-27DC-4AC5-BB80-D30B01933F6B}"/>
    <cellStyle name="Normal 6 2 4" xfId="42" xr:uid="{66989E6E-1A5E-4A4E-8A25-E998F71AE90C}"/>
    <cellStyle name="Normal 6 2 5" xfId="33" xr:uid="{D6111A3B-B291-4A10-8F70-B93C8E24D303}"/>
    <cellStyle name="Normal 6 2 6" xfId="24" xr:uid="{6FEE66A0-6134-4DFA-8D6D-9061AE4F8A84}"/>
    <cellStyle name="Normal 6 3" xfId="59" xr:uid="{33476543-B9BB-4817-AF8E-598023D52796}"/>
    <cellStyle name="Normal 6 4" xfId="50" xr:uid="{7E9F01DF-5484-4D6E-BE2A-AE1B9E908299}"/>
    <cellStyle name="Normal 6 5" xfId="41" xr:uid="{3B86BE59-DAE6-444A-A99B-A0B7B20A762D}"/>
    <cellStyle name="Normal 6 6" xfId="32" xr:uid="{CC57E88F-B2DC-4CAD-8842-6EA043B6C33C}"/>
    <cellStyle name="Normal 6 7" xfId="23" xr:uid="{56CE54E1-E822-4286-9787-09E3FF80B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showGridLines="0" tabSelected="1" topLeftCell="A49" zoomScaleNormal="100" workbookViewId="0">
      <selection activeCell="A65" sqref="A65:G74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78046.64</v>
      </c>
      <c r="D4" s="28">
        <f>SUM(D5:D11)</f>
        <v>12653.78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749.39</v>
      </c>
      <c r="D9" s="30">
        <v>552.78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77297.25</v>
      </c>
      <c r="D11" s="30">
        <v>12101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3022150.43</v>
      </c>
      <c r="D12" s="28">
        <f>SUM(D13:D14)</f>
        <v>2383000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3022150.43</v>
      </c>
      <c r="D14" s="30">
        <v>2383000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3100197.0700000003</v>
      </c>
      <c r="D22" s="3">
        <f>SUM(D4+D12+D15)</f>
        <v>2395653.7799999998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3057165.13</v>
      </c>
      <c r="D25" s="28">
        <f>SUM(D26:D28)</f>
        <v>2499688.6800000002</v>
      </c>
      <c r="E25" s="31" t="s">
        <v>55</v>
      </c>
    </row>
    <row r="26" spans="1:5" x14ac:dyDescent="0.2">
      <c r="A26" s="19"/>
      <c r="B26" s="20" t="s">
        <v>37</v>
      </c>
      <c r="C26" s="29">
        <v>1659643.7</v>
      </c>
      <c r="D26" s="30">
        <v>1541700.55</v>
      </c>
      <c r="E26" s="31">
        <v>5110</v>
      </c>
    </row>
    <row r="27" spans="1:5" x14ac:dyDescent="0.2">
      <c r="A27" s="19"/>
      <c r="B27" s="20" t="s">
        <v>16</v>
      </c>
      <c r="C27" s="29">
        <v>144359.10999999999</v>
      </c>
      <c r="D27" s="30">
        <v>44904.12</v>
      </c>
      <c r="E27" s="31">
        <v>5120</v>
      </c>
    </row>
    <row r="28" spans="1:5" x14ac:dyDescent="0.2">
      <c r="A28" s="19"/>
      <c r="B28" s="20" t="s">
        <v>17</v>
      </c>
      <c r="C28" s="29">
        <v>1253162.32</v>
      </c>
      <c r="D28" s="30">
        <v>913084.01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423990.96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423990.96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3057165.13</v>
      </c>
      <c r="D59" s="3">
        <f>SUM(D56+D49+D43+D39+D29+D25)</f>
        <v>2923679.64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43031.94000000041</v>
      </c>
      <c r="D61" s="28">
        <f>D22-D59</f>
        <v>-528025.86000000034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5" spans="1:7" x14ac:dyDescent="0.2">
      <c r="A65" s="39" t="s">
        <v>57</v>
      </c>
      <c r="B65" s="39"/>
      <c r="C65" s="39"/>
      <c r="D65" s="39"/>
      <c r="E65" s="39"/>
      <c r="F65" s="39"/>
      <c r="G65" s="39"/>
    </row>
    <row r="66" spans="1:7" x14ac:dyDescent="0.2">
      <c r="A66" s="42"/>
      <c r="B66" s="43"/>
      <c r="C66" s="44"/>
      <c r="D66" s="44"/>
      <c r="E66" s="41"/>
      <c r="F66" s="41"/>
      <c r="G66" s="41"/>
    </row>
    <row r="67" spans="1:7" x14ac:dyDescent="0.2">
      <c r="A67" s="42"/>
      <c r="B67" s="43"/>
      <c r="C67" s="44"/>
      <c r="D67" s="44"/>
      <c r="E67" s="41"/>
      <c r="F67" s="41"/>
      <c r="G67" s="41"/>
    </row>
    <row r="68" spans="1:7" x14ac:dyDescent="0.2">
      <c r="A68" s="42"/>
      <c r="B68" s="43"/>
      <c r="C68" s="44"/>
      <c r="D68" s="44"/>
      <c r="E68" s="41"/>
      <c r="F68" s="41"/>
      <c r="G68" s="41"/>
    </row>
    <row r="69" spans="1:7" x14ac:dyDescent="0.2">
      <c r="A69" s="38" t="s">
        <v>58</v>
      </c>
      <c r="B69" s="38"/>
      <c r="C69" s="38"/>
      <c r="D69" s="38"/>
      <c r="E69" s="38"/>
      <c r="F69" s="38"/>
      <c r="G69" s="38"/>
    </row>
    <row r="70" spans="1:7" x14ac:dyDescent="0.2">
      <c r="A70" s="42"/>
      <c r="B70" s="45"/>
      <c r="C70" s="45"/>
      <c r="D70" s="45"/>
      <c r="E70" s="41"/>
      <c r="F70" s="41"/>
      <c r="G70" s="41"/>
    </row>
    <row r="71" spans="1:7" x14ac:dyDescent="0.2">
      <c r="A71" s="42"/>
      <c r="B71" s="45"/>
      <c r="C71" s="45"/>
      <c r="D71" s="45"/>
      <c r="E71" s="41"/>
      <c r="F71" s="41"/>
      <c r="G71" s="41"/>
    </row>
    <row r="72" spans="1:7" x14ac:dyDescent="0.2">
      <c r="A72" s="42"/>
      <c r="B72" s="46"/>
      <c r="C72" s="47"/>
      <c r="D72" s="47"/>
      <c r="E72" s="41"/>
      <c r="F72" s="41"/>
      <c r="G72" s="41"/>
    </row>
    <row r="73" spans="1:7" x14ac:dyDescent="0.2">
      <c r="A73" s="38" t="s">
        <v>59</v>
      </c>
      <c r="B73" s="38"/>
      <c r="C73" s="38"/>
      <c r="D73" s="38"/>
      <c r="E73" s="38"/>
      <c r="F73" s="38"/>
      <c r="G73" s="38"/>
    </row>
    <row r="74" spans="1:7" x14ac:dyDescent="0.2">
      <c r="A74" s="40" t="s">
        <v>60</v>
      </c>
      <c r="B74" s="40"/>
      <c r="C74" s="40"/>
      <c r="D74" s="40"/>
      <c r="E74" s="40"/>
      <c r="F74" s="40"/>
      <c r="G74" s="40"/>
    </row>
  </sheetData>
  <sheetProtection formatCells="0" formatColumns="0" formatRows="0" autoFilter="0"/>
  <mergeCells count="6">
    <mergeCell ref="A1:D1"/>
    <mergeCell ref="A12:B12"/>
    <mergeCell ref="A74:G74"/>
    <mergeCell ref="A65:G65"/>
    <mergeCell ref="A69:G69"/>
    <mergeCell ref="A73:G7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2018-03-04T05:17:13Z</cp:lastPrinted>
  <dcterms:created xsi:type="dcterms:W3CDTF">2012-12-11T20:29:16Z</dcterms:created>
  <dcterms:modified xsi:type="dcterms:W3CDTF">2022-01-25T20:42:09Z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