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\Desktop\informacion finaicera 2022\Marzo\"/>
    </mc:Choice>
  </mc:AlternateContent>
  <xr:revisionPtr revIDLastSave="0" documentId="13_ncr:1_{ED140107-2348-4B06-B190-55909C2647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3" l="1"/>
  <c r="B49" i="3"/>
  <c r="B48" i="3" s="1"/>
  <c r="C48" i="3"/>
  <c r="C55" i="3" l="1"/>
  <c r="C54" i="3"/>
  <c r="C59" i="3" s="1"/>
  <c r="B54" i="3"/>
  <c r="B59" i="3" s="1"/>
  <c r="B55" i="3"/>
  <c r="C41" i="3" l="1"/>
  <c r="B41" i="3"/>
  <c r="C36" i="3"/>
  <c r="C45" i="3" s="1"/>
  <c r="B36" i="3"/>
  <c r="B45" i="3" s="1"/>
  <c r="C16" i="3"/>
  <c r="B16" i="3"/>
  <c r="C4" i="3"/>
  <c r="C33" i="3" s="1"/>
  <c r="B4" i="3"/>
  <c r="B33" i="3" s="1"/>
  <c r="B61" i="3" l="1"/>
  <c r="C61" i="3"/>
</calcChain>
</file>

<file path=xl/sharedStrings.xml><?xml version="1.0" encoding="utf-8"?>
<sst xmlns="http://schemas.openxmlformats.org/spreadsheetml/2006/main" count="94" uniqueCount="60">
  <si>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</si>
  <si>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</si>
  <si>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</si>
  <si>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</si>
  <si>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</si>
  <si>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</si>
  <si>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</si>
  <si>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</si>
  <si>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</si>
  <si>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</si>
  <si>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</si>
  <si>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</si>
  <si>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</si>
  <si>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</si>
  <si>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</si>
  <si>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</si>
  <si>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</si>
  <si>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</si>
  <si>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</si>
  <si>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</si>
  <si>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</si>
  <si>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</si>
  <si>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</si>
  <si>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</si>
  <si>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</si>
  <si>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</si>
  <si>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</si>
  <si>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</si>
  <si>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</si>
  <si>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</si>
  <si>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</si>
  <si>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</si>
  <si>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</si>
  <si>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</si>
  <si>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</si>
  <si>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</si>
  <si>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</si>
  <si>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</si>
  <si>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</si>
  <si>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</si>
  <si>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</si>
  <si>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</si>
  <si>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</si>
  <si>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</si>
  <si>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</si>
  <si>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</si>
  <si>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</si>
  <si>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</si>
  <si>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</si>
  <si>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010000</t>
  </si>
  <si>
    <t>030000</t>
  </si>
  <si>
    <t>020000</t>
  </si>
  <si>
    <t>INTER</t>
  </si>
  <si>
    <t>EXTER</t>
  </si>
  <si>
    <t>OTOROP</t>
  </si>
  <si>
    <t>Patronato de la Feria Regional Puerta de Oro del Bajío
Estado de Flujos de Efectivo
Del 1 de Enero al 31 de Marzo de 2022
(Cifras en Pesos)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</si>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</sst>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 indent="3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 applyProtection="1">
      <alignment vertical="center"/>
      <protection locked="0"/>
    </xf>
  </cellXfs>
  <cellStyles count="79">
    <cellStyle name="Euro" xfId="1" xr:uid="{00000000-0005-0000-0000-000000000000}"/>
    <cellStyle name="Millares 2" xfId="2" xr:uid="{00000000-0005-0000-0000-000001000000}"/>
    <cellStyle name="Millares 2 10" xfId="16" xr:uid="{0346BD9F-B264-4350-97AC-7B27CE834B1B}"/>
    <cellStyle name="Millares 2 2" xfId="3" xr:uid="{00000000-0005-0000-0000-000002000000}"/>
    <cellStyle name="Millares 2 2 2" xfId="71" xr:uid="{3FFDF460-BD69-4BA3-BD5A-26D121A82A63}"/>
    <cellStyle name="Millares 2 2 3" xfId="62" xr:uid="{2AB05EB4-9FC2-4E84-BC72-8212B8D5525F}"/>
    <cellStyle name="Millares 2 2 4" xfId="53" xr:uid="{4E1F2C3B-DBF7-4CC1-8FAE-E8BCC8D8E573}"/>
    <cellStyle name="Millares 2 2 5" xfId="44" xr:uid="{4919AC77-4225-4FE7-A90A-18372F49651B}"/>
    <cellStyle name="Millares 2 2 6" xfId="35" xr:uid="{4A71C6C8-15AB-410D-ABA4-5F38C501C83D}"/>
    <cellStyle name="Millares 2 2 7" xfId="26" xr:uid="{C9D9B911-FCDD-4FD8-9B49-2EEBEE32125B}"/>
    <cellStyle name="Millares 2 2 8" xfId="17" xr:uid="{96653443-AF36-4856-BC32-2A918D181688}"/>
    <cellStyle name="Millares 2 3" xfId="4" xr:uid="{00000000-0005-0000-0000-000003000000}"/>
    <cellStyle name="Millares 2 3 2" xfId="72" xr:uid="{4181D622-9446-4CF7-A6E1-8284D5FF3B51}"/>
    <cellStyle name="Millares 2 3 3" xfId="63" xr:uid="{B1323D96-2862-41E8-A031-EC1913D428BD}"/>
    <cellStyle name="Millares 2 3 4" xfId="54" xr:uid="{7C513708-FC99-4374-8148-96FB3A93B220}"/>
    <cellStyle name="Millares 2 3 5" xfId="45" xr:uid="{84AD25CF-F135-45D1-9146-6B7D8F60D9BB}"/>
    <cellStyle name="Millares 2 3 6" xfId="36" xr:uid="{8A88F051-3D0A-4625-AE7E-8B0C944467AB}"/>
    <cellStyle name="Millares 2 3 7" xfId="27" xr:uid="{2ACE642B-E8C2-4C57-8F4E-5671AB6B67CB}"/>
    <cellStyle name="Millares 2 3 8" xfId="18" xr:uid="{ED3D542F-CFA1-450A-AEAE-5BC5EBD1D5E3}"/>
    <cellStyle name="Millares 2 4" xfId="70" xr:uid="{DB403B9A-33AF-48C7-9508-094EE8808D55}"/>
    <cellStyle name="Millares 2 5" xfId="61" xr:uid="{C807936F-7394-43C7-AEEE-8E4C1F5CDC84}"/>
    <cellStyle name="Millares 2 6" xfId="52" xr:uid="{CDBBDFDF-85B1-455E-AA29-86A8C1502DD8}"/>
    <cellStyle name="Millares 2 7" xfId="43" xr:uid="{2983FD83-7D33-483E-96A0-54C79DDFA3E8}"/>
    <cellStyle name="Millares 2 8" xfId="34" xr:uid="{08B64F01-0224-4709-B4D7-B98A479D7C17}"/>
    <cellStyle name="Millares 2 9" xfId="25" xr:uid="{B5901D88-F3E9-4585-A667-D255406DA6B4}"/>
    <cellStyle name="Millares 3" xfId="5" xr:uid="{00000000-0005-0000-0000-000004000000}"/>
    <cellStyle name="Millares 3 2" xfId="73" xr:uid="{DA48812F-268D-4076-AA97-FA9B801D9FA2}"/>
    <cellStyle name="Millares 3 3" xfId="64" xr:uid="{47800ADC-A24D-454B-A53C-640C4E9FAB52}"/>
    <cellStyle name="Millares 3 4" xfId="55" xr:uid="{1CB6700F-3827-4269-B7AB-C419F0A63B38}"/>
    <cellStyle name="Millares 3 5" xfId="46" xr:uid="{509F3C10-8EDA-4E3C-9A19-0A05575FD48B}"/>
    <cellStyle name="Millares 3 6" xfId="37" xr:uid="{9156AAB5-731A-4DAA-86A2-CF70A0577536}"/>
    <cellStyle name="Millares 3 7" xfId="28" xr:uid="{FE5770C2-C6AC-4DE1-9AA6-618C8CA937F4}"/>
    <cellStyle name="Millares 3 8" xfId="19" xr:uid="{A26F2AB8-8786-4894-A9A7-0440DF030245}"/>
    <cellStyle name="Moneda 2" xfId="6" xr:uid="{00000000-0005-0000-0000-000005000000}"/>
    <cellStyle name="Moneda 2 2" xfId="74" xr:uid="{C5B121C5-A8EA-4B4A-A650-DB648B8171EF}"/>
    <cellStyle name="Moneda 2 3" xfId="65" xr:uid="{E82E31D4-1B5E-4358-A7BF-997EC9750821}"/>
    <cellStyle name="Moneda 2 4" xfId="56" xr:uid="{CFBFB59E-DCBA-463E-B8CE-A6837630D62D}"/>
    <cellStyle name="Moneda 2 5" xfId="47" xr:uid="{BD4B6E53-D3E6-45A5-B11F-FA75DC95F4F9}"/>
    <cellStyle name="Moneda 2 6" xfId="38" xr:uid="{47BE849C-2198-485E-BF38-D9F1AEA9E845}"/>
    <cellStyle name="Moneda 2 7" xfId="29" xr:uid="{4A3A28D2-6BAF-4A96-8A0C-71B44FC9FC7D}"/>
    <cellStyle name="Moneda 2 8" xfId="20" xr:uid="{C7DD2D3C-AC9F-4289-AECF-474A12A3E75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75" xr:uid="{0581EF81-9109-44CB-B973-9476B7A8A293}"/>
    <cellStyle name="Normal 2 4" xfId="66" xr:uid="{85E25268-67E7-45C5-9FAA-BB3F1A7BBC82}"/>
    <cellStyle name="Normal 2 5" xfId="57" xr:uid="{B2DDC9AF-67E1-47A6-A649-8B1D0DCDC58B}"/>
    <cellStyle name="Normal 2 6" xfId="48" xr:uid="{014763FC-591D-45C5-B5F4-66087A6FDAF3}"/>
    <cellStyle name="Normal 2 7" xfId="39" xr:uid="{8B34859C-11CE-4DEC-BA6E-98E45B7270D6}"/>
    <cellStyle name="Normal 2 8" xfId="30" xr:uid="{45B4B8D1-E9FE-4330-8AD2-F446EAF94641}"/>
    <cellStyle name="Normal 2 9" xfId="21" xr:uid="{427A2520-DFE7-4EAE-86C4-8260FAD6708D}"/>
    <cellStyle name="Normal 3" xfId="9" xr:uid="{00000000-0005-0000-0000-000009000000}"/>
    <cellStyle name="Normal 3 2" xfId="76" xr:uid="{1BCA219B-83C7-49AF-8A46-0954540D8906}"/>
    <cellStyle name="Normal 3 3" xfId="67" xr:uid="{6E6D0EC6-02DA-42DF-B55C-5D8FC9796BE9}"/>
    <cellStyle name="Normal 3 4" xfId="58" xr:uid="{8D702F9B-DC46-498D-A3E8-FCE104621A1C}"/>
    <cellStyle name="Normal 3 5" xfId="49" xr:uid="{86677289-9251-476A-9D28-492B41BAF5BB}"/>
    <cellStyle name="Normal 3 6" xfId="40" xr:uid="{8258BEFE-A947-4A7A-A295-B341B9553106}"/>
    <cellStyle name="Normal 3 7" xfId="31" xr:uid="{EBF66E6D-FD6A-49E9-AE5B-6276EADB88AF}"/>
    <cellStyle name="Normal 3 8" xfId="22" xr:uid="{624075CF-44C8-41B9-8F8F-8514C86C550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78" xr:uid="{EC055E52-E6D5-4C9C-985A-385EEFAC46F0}"/>
    <cellStyle name="Normal 6 2 3" xfId="69" xr:uid="{172E13C2-3EEE-4BC1-A8D7-695D96A10544}"/>
    <cellStyle name="Normal 6 2 4" xfId="60" xr:uid="{FF9517FF-0F05-4C80-A3CB-6C8FFE722B9F}"/>
    <cellStyle name="Normal 6 2 5" xfId="51" xr:uid="{6E6B15A1-734A-4C0C-BA80-0CE1FA259A72}"/>
    <cellStyle name="Normal 6 2 6" xfId="42" xr:uid="{79E67FC9-1C7B-4D05-8B96-88BE2D367FE1}"/>
    <cellStyle name="Normal 6 2 7" xfId="33" xr:uid="{ECE1F7FA-22F6-4DD6-9247-12BF4745FD81}"/>
    <cellStyle name="Normal 6 2 8" xfId="24" xr:uid="{3F7C39DC-21B4-40BC-BFF4-C99D5354FD32}"/>
    <cellStyle name="Normal 6 3" xfId="77" xr:uid="{ACE43F79-CFEE-4EAE-8239-2E7CB1B2AAEA}"/>
    <cellStyle name="Normal 6 4" xfId="68" xr:uid="{BF8E7C1C-67C8-468B-8629-F9462393741D}"/>
    <cellStyle name="Normal 6 5" xfId="59" xr:uid="{49D54277-E9C3-4E09-8FF8-61D0EA5FCD54}"/>
    <cellStyle name="Normal 6 6" xfId="50" xr:uid="{17F66107-2CE3-4F9E-94BA-11DEE7B225F4}"/>
    <cellStyle name="Normal 6 7" xfId="41" xr:uid="{4FCFE370-8C5D-4399-83DE-E40D5DD51E29}"/>
    <cellStyle name="Normal 6 8" xfId="32" xr:uid="{C269C8BA-4F75-4816-97D7-17663DA031D3}"/>
    <cellStyle name="Normal 6 9" xfId="23" xr:uid="{22CC64B1-8103-4645-8347-FAA410345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topLeftCell="A31" zoomScaleNormal="100" workbookViewId="0">
      <selection sqref="A1:C7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4" ht="45" customHeight="1" x14ac:dyDescent="0.2">
      <c r="A1" s="26" t="s">
        <v>55</v>
      </c>
      <c r="B1" s="27"/>
      <c r="C1" s="28"/>
    </row>
    <row r="2" spans="1:4" ht="15" customHeight="1" x14ac:dyDescent="0.2">
      <c r="A2" s="2" t="s">
        <v>0</v>
      </c>
      <c r="B2" s="3">
        <v>2022</v>
      </c>
      <c r="C2" s="3">
        <v>2021</v>
      </c>
    </row>
    <row r="3" spans="1:4" ht="11.25" customHeight="1" x14ac:dyDescent="0.2">
      <c r="A3" s="4" t="s">
        <v>39</v>
      </c>
      <c r="B3" s="5"/>
      <c r="C3" s="5"/>
    </row>
    <row r="4" spans="1:4" ht="11.25" customHeight="1" x14ac:dyDescent="0.2">
      <c r="A4" s="6" t="s">
        <v>1</v>
      </c>
      <c r="B4" s="7">
        <f>SUM(B5:B14)</f>
        <v>852187.39</v>
      </c>
      <c r="C4" s="7">
        <f>SUM(C5:C14)</f>
        <v>4019678.0700000003</v>
      </c>
      <c r="D4" s="16" t="s">
        <v>38</v>
      </c>
    </row>
    <row r="5" spans="1:4" ht="11.25" customHeight="1" x14ac:dyDescent="0.2">
      <c r="A5" s="8" t="s">
        <v>2</v>
      </c>
      <c r="B5" s="9">
        <v>0</v>
      </c>
      <c r="C5" s="9">
        <v>0</v>
      </c>
      <c r="D5" s="17">
        <v>100000</v>
      </c>
    </row>
    <row r="6" spans="1:4" ht="11.25" customHeight="1" x14ac:dyDescent="0.2">
      <c r="A6" s="8" t="s">
        <v>3</v>
      </c>
      <c r="B6" s="9">
        <v>0</v>
      </c>
      <c r="C6" s="9">
        <v>0</v>
      </c>
      <c r="D6" s="17">
        <v>200000</v>
      </c>
    </row>
    <row r="7" spans="1:4" ht="11.25" customHeight="1" x14ac:dyDescent="0.2">
      <c r="A7" s="8" t="s">
        <v>34</v>
      </c>
      <c r="B7" s="9">
        <v>0</v>
      </c>
      <c r="C7" s="9">
        <v>0</v>
      </c>
      <c r="D7" s="17">
        <v>300000</v>
      </c>
    </row>
    <row r="8" spans="1:4" ht="11.25" customHeight="1" x14ac:dyDescent="0.2">
      <c r="A8" s="8" t="s">
        <v>4</v>
      </c>
      <c r="B8" s="9">
        <v>0</v>
      </c>
      <c r="C8" s="9">
        <v>0</v>
      </c>
      <c r="D8" s="17">
        <v>400000</v>
      </c>
    </row>
    <row r="9" spans="1:4" ht="11.25" customHeight="1" x14ac:dyDescent="0.2">
      <c r="A9" s="8" t="s">
        <v>35</v>
      </c>
      <c r="B9" s="9">
        <v>67.39</v>
      </c>
      <c r="C9" s="9">
        <v>749.39</v>
      </c>
      <c r="D9" s="17">
        <v>500000</v>
      </c>
    </row>
    <row r="10" spans="1:4" ht="11.25" customHeight="1" x14ac:dyDescent="0.2">
      <c r="A10" s="8" t="s">
        <v>36</v>
      </c>
      <c r="B10" s="9">
        <v>0</v>
      </c>
      <c r="C10" s="9">
        <v>0</v>
      </c>
      <c r="D10" s="17">
        <v>600000</v>
      </c>
    </row>
    <row r="11" spans="1:4" ht="11.25" customHeight="1" x14ac:dyDescent="0.2">
      <c r="A11" s="8" t="s">
        <v>37</v>
      </c>
      <c r="B11" s="9">
        <v>72120</v>
      </c>
      <c r="C11" s="9">
        <v>806778.25</v>
      </c>
      <c r="D11" s="17">
        <v>700000</v>
      </c>
    </row>
    <row r="12" spans="1:4" ht="22.5" x14ac:dyDescent="0.2">
      <c r="A12" s="8" t="s">
        <v>40</v>
      </c>
      <c r="B12" s="9">
        <v>0</v>
      </c>
      <c r="C12" s="9">
        <v>0</v>
      </c>
      <c r="D12" s="17">
        <v>800000</v>
      </c>
    </row>
    <row r="13" spans="1:4" ht="11.25" customHeight="1" x14ac:dyDescent="0.2">
      <c r="A13" s="8" t="s">
        <v>41</v>
      </c>
      <c r="B13" s="9">
        <v>780000</v>
      </c>
      <c r="C13" s="9">
        <v>3022150.43</v>
      </c>
      <c r="D13" s="17">
        <v>900000</v>
      </c>
    </row>
    <row r="14" spans="1:4" ht="11.25" customHeight="1" x14ac:dyDescent="0.2">
      <c r="A14" s="8" t="s">
        <v>5</v>
      </c>
      <c r="B14" s="9">
        <v>0</v>
      </c>
      <c r="C14" s="9">
        <v>190000</v>
      </c>
      <c r="D14" s="16" t="s">
        <v>54</v>
      </c>
    </row>
    <row r="15" spans="1:4" ht="11.25" customHeight="1" x14ac:dyDescent="0.2">
      <c r="A15" s="10"/>
      <c r="B15" s="11"/>
      <c r="C15" s="11"/>
      <c r="D15" s="16" t="s">
        <v>38</v>
      </c>
    </row>
    <row r="16" spans="1:4" ht="11.25" customHeight="1" x14ac:dyDescent="0.2">
      <c r="A16" s="6" t="s">
        <v>6</v>
      </c>
      <c r="B16" s="7">
        <f>SUM(B17:B32)</f>
        <v>690283.84</v>
      </c>
      <c r="C16" s="7">
        <f>SUM(C17:C32)</f>
        <v>4547703.13</v>
      </c>
      <c r="D16" s="16" t="s">
        <v>38</v>
      </c>
    </row>
    <row r="17" spans="1:4" ht="11.25" customHeight="1" x14ac:dyDescent="0.2">
      <c r="A17" s="8" t="s">
        <v>7</v>
      </c>
      <c r="B17" s="9">
        <v>385019.69</v>
      </c>
      <c r="C17" s="9">
        <v>1722943.7</v>
      </c>
      <c r="D17" s="17">
        <v>1000</v>
      </c>
    </row>
    <row r="18" spans="1:4" ht="11.25" customHeight="1" x14ac:dyDescent="0.2">
      <c r="A18" s="8" t="s">
        <v>8</v>
      </c>
      <c r="B18" s="9">
        <v>25610.49</v>
      </c>
      <c r="C18" s="9">
        <v>146727.29999999999</v>
      </c>
      <c r="D18" s="17">
        <v>2000</v>
      </c>
    </row>
    <row r="19" spans="1:4" ht="11.25" customHeight="1" x14ac:dyDescent="0.2">
      <c r="A19" s="8" t="s">
        <v>9</v>
      </c>
      <c r="B19" s="9">
        <v>279653.65999999997</v>
      </c>
      <c r="C19" s="9">
        <v>2678032.13</v>
      </c>
      <c r="D19" s="17">
        <v>3000</v>
      </c>
    </row>
    <row r="20" spans="1:4" ht="11.25" customHeight="1" x14ac:dyDescent="0.2">
      <c r="A20" s="8" t="s">
        <v>10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11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42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12</v>
      </c>
      <c r="B23" s="9">
        <v>0</v>
      </c>
      <c r="C23" s="9">
        <v>0</v>
      </c>
      <c r="D23" s="17">
        <v>4400</v>
      </c>
    </row>
    <row r="24" spans="1:4" ht="11.25" customHeight="1" x14ac:dyDescent="0.2">
      <c r="A24" s="8" t="s">
        <v>13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14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15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16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17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43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18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19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20</v>
      </c>
      <c r="B32" s="9">
        <v>0</v>
      </c>
      <c r="C32" s="9">
        <v>0</v>
      </c>
      <c r="D32" s="16" t="s">
        <v>38</v>
      </c>
    </row>
    <row r="33" spans="1:4" ht="11.25" customHeight="1" x14ac:dyDescent="0.2">
      <c r="A33" s="4" t="s">
        <v>44</v>
      </c>
      <c r="B33" s="7">
        <f>B4-B16</f>
        <v>161903.55000000005</v>
      </c>
      <c r="C33" s="7">
        <f>C4-C16</f>
        <v>-528025.05999999959</v>
      </c>
      <c r="D33" s="16" t="s">
        <v>38</v>
      </c>
    </row>
    <row r="34" spans="1:4" ht="11.25" customHeight="1" x14ac:dyDescent="0.2">
      <c r="A34" s="12"/>
      <c r="B34" s="11"/>
      <c r="C34" s="11"/>
      <c r="D34" s="16" t="s">
        <v>38</v>
      </c>
    </row>
    <row r="35" spans="1:4" ht="11.25" customHeight="1" x14ac:dyDescent="0.2">
      <c r="A35" s="4" t="s">
        <v>45</v>
      </c>
      <c r="B35" s="11"/>
      <c r="C35" s="11"/>
      <c r="D35" s="16" t="s">
        <v>38</v>
      </c>
    </row>
    <row r="36" spans="1:4" ht="11.25" customHeight="1" x14ac:dyDescent="0.2">
      <c r="A36" s="6" t="s">
        <v>1</v>
      </c>
      <c r="B36" s="7">
        <f>SUM(B37:B39)</f>
        <v>0</v>
      </c>
      <c r="C36" s="7">
        <f>SUM(C37:C39)</f>
        <v>0</v>
      </c>
      <c r="D36" s="16" t="s">
        <v>38</v>
      </c>
    </row>
    <row r="37" spans="1:4" ht="11.25" customHeight="1" x14ac:dyDescent="0.2">
      <c r="A37" s="8" t="s">
        <v>21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22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23</v>
      </c>
      <c r="B39" s="9">
        <v>0</v>
      </c>
      <c r="C39" s="9">
        <v>0</v>
      </c>
      <c r="D39" s="16" t="s">
        <v>38</v>
      </c>
    </row>
    <row r="40" spans="1:4" ht="11.25" customHeight="1" x14ac:dyDescent="0.2">
      <c r="A40" s="10"/>
      <c r="B40" s="11"/>
      <c r="C40" s="11"/>
      <c r="D40" s="16" t="s">
        <v>38</v>
      </c>
    </row>
    <row r="41" spans="1:4" ht="11.25" customHeight="1" x14ac:dyDescent="0.2">
      <c r="A41" s="6" t="s">
        <v>6</v>
      </c>
      <c r="B41" s="7">
        <f>SUM(B42:B44)</f>
        <v>0</v>
      </c>
      <c r="C41" s="7">
        <f>SUM(C42:C44)</f>
        <v>9848.4</v>
      </c>
      <c r="D41" s="16" t="s">
        <v>38</v>
      </c>
    </row>
    <row r="42" spans="1:4" ht="11.25" customHeight="1" x14ac:dyDescent="0.2">
      <c r="A42" s="8" t="s">
        <v>21</v>
      </c>
      <c r="B42" s="9">
        <v>0</v>
      </c>
      <c r="C42" s="9">
        <v>0</v>
      </c>
      <c r="D42" s="16">
        <v>6000</v>
      </c>
    </row>
    <row r="43" spans="1:4" ht="11.25" customHeight="1" x14ac:dyDescent="0.2">
      <c r="A43" s="8" t="s">
        <v>22</v>
      </c>
      <c r="B43" s="9">
        <v>0</v>
      </c>
      <c r="C43" s="9">
        <v>9848.4</v>
      </c>
      <c r="D43" s="16">
        <v>5000</v>
      </c>
    </row>
    <row r="44" spans="1:4" ht="11.25" customHeight="1" x14ac:dyDescent="0.2">
      <c r="A44" s="8" t="s">
        <v>24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46</v>
      </c>
      <c r="B45" s="7">
        <f>B36-B41</f>
        <v>0</v>
      </c>
      <c r="C45" s="7">
        <f>C36-C41</f>
        <v>-9848.4</v>
      </c>
      <c r="D45" s="16" t="s">
        <v>38</v>
      </c>
    </row>
    <row r="46" spans="1:4" ht="11.25" customHeight="1" x14ac:dyDescent="0.2">
      <c r="A46" s="12"/>
      <c r="B46" s="11"/>
      <c r="C46" s="11"/>
      <c r="D46" s="16" t="s">
        <v>38</v>
      </c>
    </row>
    <row r="47" spans="1:4" ht="11.25" customHeight="1" x14ac:dyDescent="0.2">
      <c r="A47" s="4" t="s">
        <v>47</v>
      </c>
      <c r="B47" s="11"/>
      <c r="C47" s="11"/>
      <c r="D47" s="16" t="s">
        <v>38</v>
      </c>
    </row>
    <row r="48" spans="1:4" ht="11.25" customHeight="1" x14ac:dyDescent="0.2">
      <c r="A48" s="6" t="s">
        <v>1</v>
      </c>
      <c r="B48" s="7">
        <f>SUM(B49+B52)</f>
        <v>0</v>
      </c>
      <c r="C48" s="7">
        <f>SUM(C49+C52)</f>
        <v>567936.39</v>
      </c>
      <c r="D48" s="16" t="s">
        <v>38</v>
      </c>
    </row>
    <row r="49" spans="1:4" ht="11.25" customHeight="1" x14ac:dyDescent="0.2">
      <c r="A49" s="8" t="s">
        <v>25</v>
      </c>
      <c r="B49" s="9">
        <f>B50+B51</f>
        <v>0</v>
      </c>
      <c r="C49" s="9">
        <f>C50+C51</f>
        <v>0</v>
      </c>
      <c r="D49" s="16" t="s">
        <v>38</v>
      </c>
    </row>
    <row r="50" spans="1:4" ht="11.25" customHeight="1" x14ac:dyDescent="0.2">
      <c r="A50" s="8" t="s">
        <v>26</v>
      </c>
      <c r="B50" s="9">
        <v>0</v>
      </c>
      <c r="C50" s="9">
        <v>0</v>
      </c>
      <c r="D50" s="18" t="s">
        <v>49</v>
      </c>
    </row>
    <row r="51" spans="1:4" ht="11.25" customHeight="1" x14ac:dyDescent="0.2">
      <c r="A51" s="8" t="s">
        <v>27</v>
      </c>
      <c r="B51" s="9">
        <v>0</v>
      </c>
      <c r="C51" s="9">
        <v>0</v>
      </c>
      <c r="D51" s="18" t="s">
        <v>50</v>
      </c>
    </row>
    <row r="52" spans="1:4" ht="11.25" customHeight="1" x14ac:dyDescent="0.2">
      <c r="A52" s="8" t="s">
        <v>28</v>
      </c>
      <c r="B52" s="9">
        <v>0</v>
      </c>
      <c r="C52" s="9">
        <v>567936.39</v>
      </c>
      <c r="D52" s="18" t="s">
        <v>51</v>
      </c>
    </row>
    <row r="53" spans="1:4" ht="11.25" customHeight="1" x14ac:dyDescent="0.2">
      <c r="A53" s="10"/>
      <c r="B53" s="11"/>
      <c r="C53" s="11"/>
      <c r="D53" s="16" t="s">
        <v>38</v>
      </c>
    </row>
    <row r="54" spans="1:4" ht="11.25" customHeight="1" x14ac:dyDescent="0.2">
      <c r="A54" s="6" t="s">
        <v>6</v>
      </c>
      <c r="B54" s="7">
        <f>SUM(B56+B57+B58)</f>
        <v>91703.28</v>
      </c>
      <c r="C54" s="7">
        <f>SUM(C56+C57+C58)</f>
        <v>0</v>
      </c>
      <c r="D54" s="16" t="s">
        <v>38</v>
      </c>
    </row>
    <row r="55" spans="1:4" ht="11.25" customHeight="1" x14ac:dyDescent="0.2">
      <c r="A55" s="8" t="s">
        <v>29</v>
      </c>
      <c r="B55" s="9">
        <f>SUM(B56+B57+B58)</f>
        <v>91703.28</v>
      </c>
      <c r="C55" s="9">
        <f>SUM(C56+C57+C58)</f>
        <v>0</v>
      </c>
      <c r="D55" s="16" t="s">
        <v>38</v>
      </c>
    </row>
    <row r="56" spans="1:4" ht="11.25" customHeight="1" x14ac:dyDescent="0.2">
      <c r="A56" s="8" t="s">
        <v>26</v>
      </c>
      <c r="B56" s="9">
        <v>0</v>
      </c>
      <c r="C56" s="9">
        <v>0</v>
      </c>
      <c r="D56" s="16" t="s">
        <v>52</v>
      </c>
    </row>
    <row r="57" spans="1:4" ht="11.25" customHeight="1" x14ac:dyDescent="0.2">
      <c r="A57" s="8" t="s">
        <v>27</v>
      </c>
      <c r="B57" s="9">
        <v>0</v>
      </c>
      <c r="C57" s="9">
        <v>0</v>
      </c>
      <c r="D57" s="16" t="s">
        <v>53</v>
      </c>
    </row>
    <row r="58" spans="1:4" ht="11.25" customHeight="1" x14ac:dyDescent="0.2">
      <c r="A58" s="8" t="s">
        <v>30</v>
      </c>
      <c r="B58" s="9">
        <v>91703.28</v>
      </c>
      <c r="C58" s="9">
        <v>0</v>
      </c>
      <c r="D58" s="16" t="s">
        <v>38</v>
      </c>
    </row>
    <row r="59" spans="1:4" ht="11.25" customHeight="1" x14ac:dyDescent="0.2">
      <c r="A59" s="4" t="s">
        <v>48</v>
      </c>
      <c r="B59" s="7">
        <f>B48-B54</f>
        <v>-91703.28</v>
      </c>
      <c r="C59" s="7">
        <f>C48-C54</f>
        <v>567936.39</v>
      </c>
      <c r="D59" s="16" t="s">
        <v>38</v>
      </c>
    </row>
    <row r="60" spans="1:4" ht="11.25" customHeight="1" x14ac:dyDescent="0.2">
      <c r="A60" s="12"/>
      <c r="B60" s="11"/>
      <c r="C60" s="11"/>
      <c r="D60" s="16" t="s">
        <v>38</v>
      </c>
    </row>
    <row r="61" spans="1:4" ht="11.25" customHeight="1" x14ac:dyDescent="0.2">
      <c r="A61" s="4" t="s">
        <v>31</v>
      </c>
      <c r="B61" s="7">
        <f>B59+B45+B33</f>
        <v>70200.270000000048</v>
      </c>
      <c r="C61" s="7">
        <f>C59+C45+C33</f>
        <v>30062.9300000004</v>
      </c>
      <c r="D61" s="16" t="s">
        <v>38</v>
      </c>
    </row>
    <row r="62" spans="1:4" ht="11.25" customHeight="1" x14ac:dyDescent="0.2">
      <c r="A62" s="12"/>
      <c r="B62" s="11"/>
      <c r="C62" s="11"/>
      <c r="D62" s="16" t="s">
        <v>38</v>
      </c>
    </row>
    <row r="63" spans="1:4" ht="11.25" customHeight="1" x14ac:dyDescent="0.2">
      <c r="A63" s="4" t="s">
        <v>32</v>
      </c>
      <c r="B63" s="7">
        <v>135116.23000000001</v>
      </c>
      <c r="C63" s="7">
        <v>105053.3</v>
      </c>
      <c r="D63" s="16" t="s">
        <v>38</v>
      </c>
    </row>
    <row r="64" spans="1:4" ht="11.25" customHeight="1" x14ac:dyDescent="0.2">
      <c r="A64" s="12"/>
      <c r="B64" s="11"/>
      <c r="C64" s="11"/>
      <c r="D64" s="16" t="s">
        <v>38</v>
      </c>
    </row>
    <row r="65" spans="1:7" ht="11.25" customHeight="1" x14ac:dyDescent="0.2">
      <c r="A65" s="4" t="s">
        <v>33</v>
      </c>
      <c r="B65" s="7">
        <v>205316.5</v>
      </c>
      <c r="C65" s="7">
        <v>135116.23000000001</v>
      </c>
      <c r="D65" s="16" t="s">
        <v>38</v>
      </c>
    </row>
    <row r="66" spans="1:7" ht="11.25" customHeight="1" x14ac:dyDescent="0.2">
      <c r="A66" s="13"/>
      <c r="B66" s="14"/>
      <c r="C66" s="15"/>
    </row>
    <row r="68" spans="1:7" ht="27.75" customHeight="1" x14ac:dyDescent="0.2">
      <c r="A68" s="31" t="s">
        <v>56</v>
      </c>
      <c r="B68" s="31"/>
      <c r="C68" s="31"/>
      <c r="D68" s="31"/>
      <c r="E68" s="31"/>
      <c r="F68" s="31"/>
      <c r="G68" s="31"/>
    </row>
    <row r="69" spans="1:7" x14ac:dyDescent="0.2">
      <c r="A69" s="20"/>
      <c r="B69" s="21"/>
      <c r="C69" s="22"/>
      <c r="D69" s="22"/>
      <c r="E69" s="19"/>
      <c r="F69" s="19"/>
      <c r="G69" s="19"/>
    </row>
    <row r="70" spans="1:7" x14ac:dyDescent="0.2">
      <c r="A70" s="20"/>
      <c r="B70" s="21"/>
      <c r="C70" s="22"/>
      <c r="D70" s="22"/>
      <c r="E70" s="19"/>
      <c r="F70" s="19"/>
      <c r="G70" s="19"/>
    </row>
    <row r="71" spans="1:7" x14ac:dyDescent="0.2">
      <c r="A71" s="20"/>
      <c r="B71" s="21"/>
      <c r="C71" s="22"/>
      <c r="D71" s="22"/>
      <c r="E71" s="19"/>
      <c r="F71" s="19"/>
      <c r="G71" s="19"/>
    </row>
    <row r="72" spans="1:7" x14ac:dyDescent="0.2">
      <c r="A72" s="30" t="s">
        <v>57</v>
      </c>
      <c r="B72" s="30"/>
      <c r="C72" s="30"/>
      <c r="D72" s="25"/>
      <c r="E72" s="25"/>
      <c r="F72" s="25"/>
      <c r="G72" s="25"/>
    </row>
    <row r="73" spans="1:7" x14ac:dyDescent="0.2">
      <c r="A73" s="20"/>
      <c r="B73" s="23"/>
      <c r="C73" s="23"/>
      <c r="D73" s="23"/>
      <c r="E73" s="19"/>
      <c r="F73" s="19"/>
      <c r="G73" s="19"/>
    </row>
    <row r="74" spans="1:7" x14ac:dyDescent="0.2">
      <c r="A74" s="20"/>
      <c r="B74" s="23"/>
      <c r="C74" s="23"/>
      <c r="D74" s="23"/>
      <c r="E74" s="19"/>
      <c r="F74" s="19"/>
      <c r="G74" s="19"/>
    </row>
    <row r="75" spans="1:7" x14ac:dyDescent="0.2">
      <c r="A75" s="20"/>
      <c r="B75" s="24"/>
      <c r="C75" s="25"/>
      <c r="D75" s="25"/>
      <c r="E75" s="19"/>
      <c r="F75" s="19"/>
      <c r="G75" s="19"/>
    </row>
    <row r="76" spans="1:7" x14ac:dyDescent="0.2">
      <c r="A76" s="30" t="s">
        <v>58</v>
      </c>
      <c r="B76" s="30"/>
      <c r="C76" s="30"/>
      <c r="D76" s="25"/>
      <c r="E76" s="25"/>
      <c r="F76" s="25"/>
      <c r="G76" s="25"/>
    </row>
    <row r="77" spans="1:7" x14ac:dyDescent="0.2">
      <c r="A77" s="29" t="s">
        <v>59</v>
      </c>
      <c r="B77" s="29"/>
      <c r="C77" s="29"/>
      <c r="D77" s="24"/>
      <c r="E77" s="24"/>
      <c r="F77" s="24"/>
      <c r="G77" s="24"/>
    </row>
  </sheetData>
  <sheetProtection formatCells="0" formatColumns="0" formatRows="0" autoFilter="0"/>
  <mergeCells count="4">
    <mergeCell ref="A1:C1"/>
    <mergeCell ref="A77:C77"/>
    <mergeCell ref="A76:C76"/>
    <mergeCell ref="A72:C72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Recursos H</cp:lastModifiedBy>
  <cp:revision/>
  <cp:lastPrinted>2022-04-18T15:05:47Z</cp:lastPrinted>
  <dcterms:created xsi:type="dcterms:W3CDTF">2012-12-11T20:31:36Z</dcterms:created>
  <dcterms:modified xsi:type="dcterms:W3CDTF">2022-04-18T15:07:01Z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