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laptop\Ecoforum\Informacion Financiera 3er Trimestre 2022\"/>
    </mc:Choice>
  </mc:AlternateContent>
  <xr:revisionPtr revIDLastSave="0" documentId="13_ncr:1_{CC70F735-32A8-43EC-9D2C-FD9989C239D9}" xr6:coauthVersionLast="47" xr6:coauthVersionMax="47" xr10:uidLastSave="{00000000-0000-0000-0000-000000000000}"/>
  <bookViews>
    <workbookView xWindow="3075" yWindow="3075" windowWidth="21600" windowHeight="11385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G26" i="4" s="1"/>
  <c r="F14" i="4"/>
  <c r="F26" i="4" l="1"/>
  <c r="F46" i="4"/>
  <c r="F48" i="4" s="1"/>
  <c r="G46" i="4"/>
  <c r="B28" i="4"/>
  <c r="C28" i="4"/>
  <c r="G48" i="4"/>
</calcChain>
</file>

<file path=xl/sharedStrings.xml><?xml version="1.0" encoding="utf-8"?>
<sst xmlns="http://schemas.openxmlformats.org/spreadsheetml/2006/main" count="63" uniqueCount="63">
  <si>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</si>
  <si>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</si>
  <si>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</si>
  <si>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</si>
  <si>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</si>
  <si>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</si>
  <si>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</si>
  <si>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</si>
  <si>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</si>
  <si>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</si>
  <si>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</si>
  <si>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</si>
  <si>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</si>
  <si>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</si>
  <si>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</si>
  <si>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</si>
  <si>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</si>
  <si>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</si>
  <si>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</si>
  <si>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</si>
  <si>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</si>
  <si>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</si>
  <si>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</si>
  <si>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</si>
  <si>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</si>
  <si>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</si>
  <si>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</si>
  <si>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</si>
  <si>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</si>
  <si>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</si>
  <si>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</si>
  <si>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</si>
  <si>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</si>
  <si>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</si>
  <si>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</si>
  <si>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</si>
  <si>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</si>
  <si>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</si>
  <si>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</si>
  <si>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</si>
  <si>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</si>
  <si>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</si>
  <si>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</si>
  <si>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</si>
  <si>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</si>
  <si>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</si>
  <si>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</si>
  <si>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</si>
  <si>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</si>
  <si>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</si>
  <si>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</si>
  <si>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</si>
  <si>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</si>
  <si>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</si>
  <si>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</si>
  <si>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</si>
  <si>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</si>
  <si>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</si>
  <si>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Patronato de la Feria Regional Puerta de Oro del Bajío
Estado de Situación Financiera
AL 30 DE SEPTIEMBRE DEL 2022</t>
  </si>
  <si>
    <t>“Bajo protesta de decir verdad declaramos que los Estados Financieros y sus notas, son razonablemente correctos y son responsabilidad del emisor”.</t>
  </si>
  <si>
    <t>ATENTAMENTE</t>
  </si>
  <si>
    <t>ING OMAR HERNANDEZ ALVAREZ</t>
  </si>
  <si>
    <t>DIRECTOR DEL 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</si>
</sst>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6">
    <xf numFmtId="0" fontId="0" fillId="0" borderId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0" fontId="1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4" fontId="4" fillId="0" borderId="3" xfId="8" applyNumberFormat="1" applyFont="1" applyBorder="1" applyAlignment="1" applyProtection="1">
      <alignment vertical="top"/>
      <protection locked="0"/>
    </xf>
    <xf numFmtId="4" fontId="3" fillId="0" borderId="3" xfId="8" applyNumberFormat="1" applyFont="1" applyBorder="1" applyAlignment="1" applyProtection="1">
      <alignment vertical="top"/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4" fontId="4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/>
      <protection locked="0"/>
    </xf>
    <xf numFmtId="164" fontId="4" fillId="0" borderId="0" xfId="2" applyNumberFormat="1" applyFont="1" applyFill="1" applyBorder="1" applyAlignment="1" applyProtection="1">
      <alignment vertical="top" wrapText="1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3" fillId="0" borderId="1" xfId="8" applyFont="1" applyBorder="1" applyAlignment="1" applyProtection="1">
      <alignment horizontal="left" vertical="top" wrapText="1"/>
      <protection locked="0"/>
    </xf>
    <xf numFmtId="0" fontId="3" fillId="0" borderId="1" xfId="8" applyFont="1" applyBorder="1" applyAlignment="1" applyProtection="1">
      <alignment horizontal="center" vertical="top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center" vertical="center" wrapText="1"/>
      <protection locked="0"/>
    </xf>
    <xf numFmtId="0" fontId="3" fillId="0" borderId="6" xfId="8" applyFont="1" applyBorder="1" applyAlignment="1" applyProtection="1">
      <alignment horizontal="left" vertical="top" wrapText="1"/>
      <protection locked="0"/>
    </xf>
    <xf numFmtId="0" fontId="3" fillId="0" borderId="7" xfId="8" applyFont="1" applyBorder="1" applyAlignment="1" applyProtection="1">
      <alignment horizontal="left" vertical="top" wrapText="1"/>
      <protection locked="0"/>
    </xf>
    <xf numFmtId="0" fontId="3" fillId="0" borderId="3" xfId="8" applyFont="1" applyBorder="1" applyAlignment="1" applyProtection="1">
      <alignment horizontal="center" vertical="center" wrapText="1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4" fillId="0" borderId="7" xfId="8" applyFont="1" applyBorder="1" applyAlignment="1" applyProtection="1">
      <alignment horizontal="left" vertical="top" wrapText="1"/>
      <protection locked="0"/>
    </xf>
    <xf numFmtId="0" fontId="4" fillId="0" borderId="7" xfId="8" applyFont="1" applyBorder="1" applyAlignment="1" applyProtection="1">
      <alignment vertical="top"/>
      <protection locked="0"/>
    </xf>
    <xf numFmtId="0" fontId="4" fillId="0" borderId="7" xfId="8" applyFont="1" applyBorder="1" applyAlignment="1" applyProtection="1">
      <alignment vertical="top" wrapText="1"/>
      <protection locked="0"/>
    </xf>
    <xf numFmtId="0" fontId="4" fillId="0" borderId="8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/>
      <protection locked="0"/>
    </xf>
    <xf numFmtId="4" fontId="4" fillId="0" borderId="5" xfId="8" applyNumberFormat="1" applyFont="1" applyBorder="1" applyAlignment="1" applyProtection="1">
      <alignment vertical="top"/>
      <protection locked="0"/>
    </xf>
    <xf numFmtId="0" fontId="8" fillId="0" borderId="7" xfId="8" applyFont="1" applyBorder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9" fillId="0" borderId="0" xfId="8" applyFont="1" applyAlignment="1" applyProtection="1">
      <alignment horizontal="left" vertical="top" wrapText="1"/>
      <protection locked="0"/>
    </xf>
    <xf numFmtId="0" fontId="10" fillId="0" borderId="1" xfId="8" applyFont="1" applyBorder="1" applyAlignment="1" applyProtection="1">
      <alignment horizontal="center" vertical="center" wrapText="1"/>
      <protection locked="0"/>
    </xf>
    <xf numFmtId="0" fontId="10" fillId="0" borderId="2" xfId="8" applyFont="1" applyBorder="1" applyAlignment="1" applyProtection="1">
      <alignment horizontal="center" vertical="center" wrapText="1"/>
      <protection locked="0"/>
    </xf>
    <xf numFmtId="4" fontId="4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11" fillId="0" borderId="0" xfId="22"/>
    <xf numFmtId="4" fontId="4" fillId="0" borderId="0" xfId="8" applyNumberFormat="1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left" vertical="center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96">
    <cellStyle name="Euro" xfId="1" xr:uid="{00000000-0005-0000-0000-000000000000}"/>
    <cellStyle name="Millares 2" xfId="2" xr:uid="{00000000-0005-0000-0000-000001000000}"/>
    <cellStyle name="Millares 2 10" xfId="33" xr:uid="{1C9E807B-ADA7-467E-AD63-5C425A80A982}"/>
    <cellStyle name="Millares 2 11" xfId="27" xr:uid="{BB879AE2-BADB-42F7-974A-CE48CE90BAB9}"/>
    <cellStyle name="Millares 2 12" xfId="17" xr:uid="{15362A88-4A9D-4148-AE78-65628B98CF91}"/>
    <cellStyle name="Millares 2 2" xfId="3" xr:uid="{00000000-0005-0000-0000-000002000000}"/>
    <cellStyle name="Millares 2 2 10" xfId="18" xr:uid="{800E1489-11C6-4327-93B0-EBE3C6852AB5}"/>
    <cellStyle name="Millares 2 2 2" xfId="88" xr:uid="{D74307D8-4D21-4877-83E9-B7F1A5D01E21}"/>
    <cellStyle name="Millares 2 2 3" xfId="79" xr:uid="{20BA417B-15AE-40E0-B075-D2D25F545BA9}"/>
    <cellStyle name="Millares 2 2 4" xfId="70" xr:uid="{63C4652A-6787-403E-9B8E-4C004D8B41AA}"/>
    <cellStyle name="Millares 2 2 5" xfId="61" xr:uid="{F559FE8B-8559-4B30-8083-61D29C1F1478}"/>
    <cellStyle name="Millares 2 2 6" xfId="52" xr:uid="{B02681EF-774D-47D0-A5E7-266ED05745C3}"/>
    <cellStyle name="Millares 2 2 7" xfId="43" xr:uid="{95EB6A25-B5E2-4C73-807B-E88631CEF024}"/>
    <cellStyle name="Millares 2 2 8" xfId="34" xr:uid="{5B257A68-DA68-4844-B427-07538276ADBC}"/>
    <cellStyle name="Millares 2 2 9" xfId="28" xr:uid="{957C7EDE-92CA-410A-B45D-5B7847670B67}"/>
    <cellStyle name="Millares 2 3" xfId="4" xr:uid="{00000000-0005-0000-0000-000003000000}"/>
    <cellStyle name="Millares 2 3 10" xfId="19" xr:uid="{AA39187B-BBEA-4F53-87A3-0B0CB88DC3B3}"/>
    <cellStyle name="Millares 2 3 2" xfId="89" xr:uid="{D6E1AC37-6743-4680-97B1-47353C60F66A}"/>
    <cellStyle name="Millares 2 3 3" xfId="80" xr:uid="{6DA74407-BA7D-4349-91D0-FC12D4BB3E04}"/>
    <cellStyle name="Millares 2 3 4" xfId="71" xr:uid="{3BB10715-2D4A-4BD7-8DBE-4238628C450E}"/>
    <cellStyle name="Millares 2 3 5" xfId="62" xr:uid="{F2BCC1CC-FC15-41DE-ADAF-8CF0B606D8B0}"/>
    <cellStyle name="Millares 2 3 6" xfId="53" xr:uid="{2F5264D8-DEA2-49F7-A685-EA31910B7EBF}"/>
    <cellStyle name="Millares 2 3 7" xfId="44" xr:uid="{32F018CD-1DCC-4A1D-9C45-221AC6E4F3DC}"/>
    <cellStyle name="Millares 2 3 8" xfId="35" xr:uid="{8A82830A-9F05-48A0-AABC-EAD9424880F7}"/>
    <cellStyle name="Millares 2 3 9" xfId="29" xr:uid="{24F6449D-D531-410F-BCF3-894C433165F3}"/>
    <cellStyle name="Millares 2 4" xfId="87" xr:uid="{A2770F5E-4626-4F32-A080-276940B4AF51}"/>
    <cellStyle name="Millares 2 5" xfId="78" xr:uid="{087A74EB-EC4B-4E1A-9B52-9652E5586627}"/>
    <cellStyle name="Millares 2 6" xfId="69" xr:uid="{5517F3A5-FE68-433C-AA32-0BC5FF94E1AA}"/>
    <cellStyle name="Millares 2 7" xfId="60" xr:uid="{DB552375-7F21-49AB-85C4-9A3D6BC561EC}"/>
    <cellStyle name="Millares 2 8" xfId="51" xr:uid="{E0B1C605-E5A1-4727-B6B7-6BAE4950C3B0}"/>
    <cellStyle name="Millares 2 9" xfId="42" xr:uid="{021855DE-6786-499B-BC70-BED87BC53475}"/>
    <cellStyle name="Millares 3" xfId="5" xr:uid="{00000000-0005-0000-0000-000004000000}"/>
    <cellStyle name="Millares 3 10" xfId="20" xr:uid="{238DA671-8F2E-4D8A-B059-DA32E38BD0C6}"/>
    <cellStyle name="Millares 3 2" xfId="90" xr:uid="{0EB243B2-08E6-40B2-BA39-376C62B0EF4D}"/>
    <cellStyle name="Millares 3 3" xfId="81" xr:uid="{EC784BBA-BBAE-4DE4-80E8-7B1BA0CF2851}"/>
    <cellStyle name="Millares 3 4" xfId="72" xr:uid="{A28C82DE-3434-4B4F-8A25-95A656E523E1}"/>
    <cellStyle name="Millares 3 5" xfId="63" xr:uid="{95292403-B6DA-47E1-8F81-6F3A59D6A34A}"/>
    <cellStyle name="Millares 3 6" xfId="54" xr:uid="{475E1EFA-1335-438F-B9E1-EF40B15B968C}"/>
    <cellStyle name="Millares 3 7" xfId="45" xr:uid="{B3115C0F-48DA-43BD-A992-C82B30206BF0}"/>
    <cellStyle name="Millares 3 8" xfId="36" xr:uid="{36C7834C-025E-40AD-B438-26BAC34CC16D}"/>
    <cellStyle name="Millares 3 9" xfId="30" xr:uid="{BAA88E9C-82C4-4076-85C4-32612E279AC9}"/>
    <cellStyle name="Moneda 2" xfId="6" xr:uid="{00000000-0005-0000-0000-000005000000}"/>
    <cellStyle name="Moneda 2 10" xfId="21" xr:uid="{5D8D65E2-84D7-4CA7-A3A6-7ED7FDE941BD}"/>
    <cellStyle name="Moneda 2 2" xfId="91" xr:uid="{80E02944-9FE8-4EAC-B2E9-1D38A2FE842D}"/>
    <cellStyle name="Moneda 2 3" xfId="82" xr:uid="{670D3679-F9A3-44A7-88D8-2B06C054D964}"/>
    <cellStyle name="Moneda 2 4" xfId="73" xr:uid="{FC5AD53C-C15C-4AFD-8FBA-8A3FD0612C91}"/>
    <cellStyle name="Moneda 2 5" xfId="64" xr:uid="{CDE942BA-00DC-4392-894E-598E2F8206D5}"/>
    <cellStyle name="Moneda 2 6" xfId="55" xr:uid="{956128EB-1879-45D1-BCD2-851D4E31BC77}"/>
    <cellStyle name="Moneda 2 7" xfId="46" xr:uid="{88A7C4D8-CA49-488D-9F4B-A0D000A01ADA}"/>
    <cellStyle name="Moneda 2 8" xfId="37" xr:uid="{A8692445-A938-4C40-B2AD-020A89DB09DF}"/>
    <cellStyle name="Moneda 2 9" xfId="31" xr:uid="{D33D5F7D-E9C0-460A-AC6A-A53C12CBD383}"/>
    <cellStyle name="Normal" xfId="0" builtinId="0"/>
    <cellStyle name="Normal 2" xfId="7" xr:uid="{00000000-0005-0000-0000-000007000000}"/>
    <cellStyle name="Normal 2 10" xfId="32" xr:uid="{5ED6B30C-B30F-4EE8-821F-646D546D473E}"/>
    <cellStyle name="Normal 2 11" xfId="22" xr:uid="{ADA477FE-0D19-4025-82A4-C9091E686E35}"/>
    <cellStyle name="Normal 2 2" xfId="8" xr:uid="{00000000-0005-0000-0000-000008000000}"/>
    <cellStyle name="Normal 2 3" xfId="92" xr:uid="{F8914B40-15CE-49ED-9C4A-E240B25C799D}"/>
    <cellStyle name="Normal 2 4" xfId="83" xr:uid="{9295A24D-B4F3-4C23-ADFF-760D39262174}"/>
    <cellStyle name="Normal 2 5" xfId="74" xr:uid="{D17EBBD4-D120-481C-99FB-3B12CDB56B24}"/>
    <cellStyle name="Normal 2 6" xfId="65" xr:uid="{FED3CA51-F51C-4345-9241-342B1BCE661A}"/>
    <cellStyle name="Normal 2 7" xfId="56" xr:uid="{64248B21-9142-4F4E-916F-2BFA96310A15}"/>
    <cellStyle name="Normal 2 8" xfId="47" xr:uid="{A9E235DF-CB31-4CB2-AFB8-917BA4D3AC37}"/>
    <cellStyle name="Normal 2 9" xfId="38" xr:uid="{41FB7796-86CD-4F26-824E-A4BD76C674BA}"/>
    <cellStyle name="Normal 3" xfId="9" xr:uid="{00000000-0005-0000-0000-000009000000}"/>
    <cellStyle name="Normal 3 2" xfId="93" xr:uid="{5CB76406-F61F-4460-A091-8E21E2DCA14C}"/>
    <cellStyle name="Normal 3 3" xfId="84" xr:uid="{B3E6AC83-60A6-4842-AD07-3912E25CFAE6}"/>
    <cellStyle name="Normal 3 4" xfId="75" xr:uid="{728C3B62-1BE4-4D84-85D6-3F33FDDDB2D2}"/>
    <cellStyle name="Normal 3 5" xfId="66" xr:uid="{C4A77532-7BF2-4B7F-A3E3-13509EAC062D}"/>
    <cellStyle name="Normal 3 6" xfId="57" xr:uid="{B89C5367-EF64-4691-A6EA-074919F1E835}"/>
    <cellStyle name="Normal 3 7" xfId="48" xr:uid="{90E159D8-86C4-412E-9F38-DA801D4D5B7A}"/>
    <cellStyle name="Normal 3 8" xfId="39" xr:uid="{6ECB3717-4948-479C-A58B-C7521107504F}"/>
    <cellStyle name="Normal 3 9" xfId="23" xr:uid="{3D5917B9-34E2-49F4-B08E-7DC67BD34855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10" xfId="24" xr:uid="{AD3BC430-83EC-455F-988D-209923FB8373}"/>
    <cellStyle name="Normal 6 2" xfId="15" xr:uid="{00000000-0005-0000-0000-00000F000000}"/>
    <cellStyle name="Normal 6 2 2" xfId="95" xr:uid="{FCCFAAF0-596E-4C6E-BE0B-F09777A09EA0}"/>
    <cellStyle name="Normal 6 2 3" xfId="86" xr:uid="{3B584EF2-0CFE-46AB-B349-3DBC183E9C84}"/>
    <cellStyle name="Normal 6 2 4" xfId="77" xr:uid="{8E11B8F6-7CAB-4396-A39D-0A0DB8B3AF2A}"/>
    <cellStyle name="Normal 6 2 5" xfId="68" xr:uid="{51C78B71-42DC-495E-BD8F-20F511DA0A03}"/>
    <cellStyle name="Normal 6 2 6" xfId="59" xr:uid="{5983FA9D-731E-4CD1-932E-7B85A9487484}"/>
    <cellStyle name="Normal 6 2 7" xfId="50" xr:uid="{19ACE76C-1FA6-4221-A584-5516225E0109}"/>
    <cellStyle name="Normal 6 2 8" xfId="41" xr:uid="{4D35D779-99F6-4141-957B-89A2CE92823F}"/>
    <cellStyle name="Normal 6 2 9" xfId="25" xr:uid="{B02F43F7-C667-4AB4-9888-2A850DBB9508}"/>
    <cellStyle name="Normal 6 3" xfId="94" xr:uid="{D8B966C0-A473-443F-B0B0-B4F77491478E}"/>
    <cellStyle name="Normal 6 4" xfId="85" xr:uid="{AD7C8A5A-064E-4A2C-8DFB-7A3DA9FBA33C}"/>
    <cellStyle name="Normal 6 5" xfId="76" xr:uid="{0D194A75-2D2B-451C-ABEF-BF3F77A9A55A}"/>
    <cellStyle name="Normal 6 6" xfId="67" xr:uid="{FA9E37D7-D118-4B71-9C81-F88C0D17F8BF}"/>
    <cellStyle name="Normal 6 7" xfId="58" xr:uid="{B10EAC6F-9006-4CD3-A7A3-7A025FEB661F}"/>
    <cellStyle name="Normal 6 8" xfId="49" xr:uid="{56025820-2ADC-41B1-8BDA-20065C450992}"/>
    <cellStyle name="Normal 6 9" xfId="40" xr:uid="{C6071011-F7D8-4B5D-96AA-A21A558EE95C}"/>
    <cellStyle name="Normal 7" xfId="16" xr:uid="{C66F11B9-8EF3-4482-BC5E-8BDFC4FBFE31}"/>
    <cellStyle name="Porcentual 2" xfId="26" xr:uid="{4BF3094B-D50A-4812-95B8-7BC36EF8FD8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0"/>
  <sheetViews>
    <sheetView showGridLines="0" tabSelected="1" topLeftCell="A40" zoomScaleNormal="100" zoomScaleSheetLayoutView="100" workbookViewId="0">
      <selection activeCell="A61" sqref="A61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2" t="s">
        <v>58</v>
      </c>
      <c r="B1" s="43"/>
      <c r="C1" s="43"/>
      <c r="D1" s="43"/>
      <c r="E1" s="43"/>
      <c r="F1" s="43"/>
      <c r="G1" s="44"/>
    </row>
    <row r="2" spans="1:7" s="3" customFormat="1" x14ac:dyDescent="0.2">
      <c r="A2" s="21" t="s">
        <v>0</v>
      </c>
      <c r="B2" s="35">
        <v>2022</v>
      </c>
      <c r="C2" s="35">
        <v>2021</v>
      </c>
      <c r="D2" s="18"/>
      <c r="E2" s="17" t="s">
        <v>1</v>
      </c>
      <c r="F2" s="35">
        <v>2022</v>
      </c>
      <c r="G2" s="36">
        <v>2021</v>
      </c>
    </row>
    <row r="3" spans="1:7" s="3" customFormat="1" x14ac:dyDescent="0.2">
      <c r="A3" s="22"/>
      <c r="B3" s="20"/>
      <c r="C3" s="20"/>
      <c r="D3" s="8"/>
      <c r="E3" s="9"/>
      <c r="F3" s="20"/>
      <c r="G3" s="23"/>
    </row>
    <row r="4" spans="1:7" x14ac:dyDescent="0.2">
      <c r="A4" s="24" t="s">
        <v>23</v>
      </c>
      <c r="B4" s="10"/>
      <c r="C4" s="10"/>
      <c r="D4" s="2"/>
      <c r="E4" s="9" t="s">
        <v>25</v>
      </c>
      <c r="F4" s="10"/>
      <c r="G4" s="5"/>
    </row>
    <row r="5" spans="1:7" x14ac:dyDescent="0.2">
      <c r="A5" s="25" t="s">
        <v>27</v>
      </c>
      <c r="B5" s="12">
        <v>615721.04</v>
      </c>
      <c r="C5" s="12">
        <v>135116.23000000001</v>
      </c>
      <c r="D5" s="16"/>
      <c r="E5" s="11" t="s">
        <v>41</v>
      </c>
      <c r="F5" s="12">
        <v>10283548.07</v>
      </c>
      <c r="G5" s="5">
        <v>11121339.41</v>
      </c>
    </row>
    <row r="6" spans="1:7" x14ac:dyDescent="0.2">
      <c r="A6" s="25" t="s">
        <v>28</v>
      </c>
      <c r="B6" s="12">
        <v>16783350.530000001</v>
      </c>
      <c r="C6" s="12">
        <v>16761343.59</v>
      </c>
      <c r="D6" s="16"/>
      <c r="E6" s="11" t="s">
        <v>42</v>
      </c>
      <c r="F6" s="12">
        <v>0</v>
      </c>
      <c r="G6" s="5">
        <v>0</v>
      </c>
    </row>
    <row r="7" spans="1:7" x14ac:dyDescent="0.2">
      <c r="A7" s="25" t="s">
        <v>29</v>
      </c>
      <c r="B7" s="12">
        <v>124253.63</v>
      </c>
      <c r="C7" s="12">
        <v>124253.63</v>
      </c>
      <c r="D7" s="16"/>
      <c r="E7" s="11" t="s">
        <v>11</v>
      </c>
      <c r="F7" s="12">
        <v>0</v>
      </c>
      <c r="G7" s="5">
        <v>0</v>
      </c>
    </row>
    <row r="8" spans="1:7" x14ac:dyDescent="0.2">
      <c r="A8" s="25" t="s">
        <v>30</v>
      </c>
      <c r="B8" s="12">
        <v>0</v>
      </c>
      <c r="C8" s="12">
        <v>0</v>
      </c>
      <c r="D8" s="16"/>
      <c r="E8" s="11" t="s">
        <v>12</v>
      </c>
      <c r="F8" s="12">
        <v>0</v>
      </c>
      <c r="G8" s="5">
        <v>0</v>
      </c>
    </row>
    <row r="9" spans="1:7" x14ac:dyDescent="0.2">
      <c r="A9" s="25" t="s">
        <v>31</v>
      </c>
      <c r="B9" s="12">
        <v>0</v>
      </c>
      <c r="C9" s="12">
        <v>0</v>
      </c>
      <c r="D9" s="16"/>
      <c r="E9" s="11" t="s">
        <v>43</v>
      </c>
      <c r="F9" s="12">
        <v>0</v>
      </c>
      <c r="G9" s="37">
        <v>0</v>
      </c>
    </row>
    <row r="10" spans="1:7" ht="13.5" customHeight="1" x14ac:dyDescent="0.2">
      <c r="A10" s="25" t="s">
        <v>32</v>
      </c>
      <c r="B10" s="12">
        <v>0</v>
      </c>
      <c r="C10" s="12">
        <v>0</v>
      </c>
      <c r="D10" s="16"/>
      <c r="E10" s="11" t="s">
        <v>44</v>
      </c>
      <c r="F10" s="12">
        <v>0</v>
      </c>
      <c r="G10" s="5">
        <v>0</v>
      </c>
    </row>
    <row r="11" spans="1:7" x14ac:dyDescent="0.2">
      <c r="A11" s="25" t="s">
        <v>22</v>
      </c>
      <c r="B11" s="12">
        <v>0</v>
      </c>
      <c r="C11" s="12">
        <v>0</v>
      </c>
      <c r="D11" s="16"/>
      <c r="E11" s="11" t="s">
        <v>13</v>
      </c>
      <c r="F11" s="12">
        <v>0</v>
      </c>
      <c r="G11" s="5">
        <v>0</v>
      </c>
    </row>
    <row r="12" spans="1:7" x14ac:dyDescent="0.2">
      <c r="A12" s="25"/>
      <c r="B12" s="12"/>
      <c r="C12" s="12"/>
      <c r="D12" s="16"/>
      <c r="E12" s="11" t="s">
        <v>45</v>
      </c>
      <c r="F12" s="12">
        <v>0</v>
      </c>
      <c r="G12" s="5">
        <v>0</v>
      </c>
    </row>
    <row r="13" spans="1:7" x14ac:dyDescent="0.2">
      <c r="A13" s="32" t="s">
        <v>5</v>
      </c>
      <c r="B13" s="10">
        <f>SUM(B5:B11)</f>
        <v>17523325.199999999</v>
      </c>
      <c r="C13" s="10">
        <f>SUM(C5:C11)</f>
        <v>17020713.449999999</v>
      </c>
      <c r="D13" s="16"/>
      <c r="E13" s="11"/>
      <c r="F13" s="10"/>
      <c r="G13" s="5"/>
    </row>
    <row r="14" spans="1:7" x14ac:dyDescent="0.2">
      <c r="A14" s="22"/>
      <c r="B14" s="10"/>
      <c r="C14" s="10"/>
      <c r="D14" s="8"/>
      <c r="E14" s="33" t="s">
        <v>6</v>
      </c>
      <c r="F14" s="12">
        <f>SUM(F5:F12)</f>
        <v>10283548.07</v>
      </c>
      <c r="G14" s="5">
        <f>SUM(G5:G12)</f>
        <v>11121339.41</v>
      </c>
    </row>
    <row r="15" spans="1:7" x14ac:dyDescent="0.2">
      <c r="A15" s="22" t="s">
        <v>24</v>
      </c>
      <c r="B15" s="12"/>
      <c r="C15" s="12"/>
      <c r="D15" s="16"/>
      <c r="E15" s="9"/>
      <c r="F15" s="10"/>
      <c r="G15" s="6"/>
    </row>
    <row r="16" spans="1:7" x14ac:dyDescent="0.2">
      <c r="A16" s="25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25" t="s">
        <v>34</v>
      </c>
      <c r="B17" s="12">
        <v>361322.61</v>
      </c>
      <c r="C17" s="12">
        <v>361322.61</v>
      </c>
      <c r="D17" s="16"/>
      <c r="E17" s="11" t="s">
        <v>14</v>
      </c>
      <c r="F17" s="12">
        <v>447192</v>
      </c>
      <c r="G17" s="5">
        <v>447192</v>
      </c>
    </row>
    <row r="18" spans="1:7" x14ac:dyDescent="0.2">
      <c r="A18" s="25" t="s">
        <v>35</v>
      </c>
      <c r="B18" s="12">
        <v>1180566.46</v>
      </c>
      <c r="C18" s="12">
        <v>1180566.46</v>
      </c>
      <c r="D18" s="16"/>
      <c r="E18" s="11" t="s">
        <v>15</v>
      </c>
      <c r="F18" s="12">
        <v>0</v>
      </c>
      <c r="G18" s="5">
        <v>0</v>
      </c>
    </row>
    <row r="19" spans="1:7" x14ac:dyDescent="0.2">
      <c r="A19" s="25" t="s">
        <v>36</v>
      </c>
      <c r="B19" s="12">
        <v>4169678.23</v>
      </c>
      <c r="C19" s="12">
        <v>4150384.06</v>
      </c>
      <c r="D19" s="16"/>
      <c r="E19" s="11" t="s">
        <v>16</v>
      </c>
      <c r="F19" s="12">
        <v>0</v>
      </c>
      <c r="G19" s="5">
        <v>0</v>
      </c>
    </row>
    <row r="20" spans="1:7" x14ac:dyDescent="0.2">
      <c r="A20" s="25" t="s">
        <v>37</v>
      </c>
      <c r="B20" s="12">
        <v>5290</v>
      </c>
      <c r="C20" s="12">
        <v>5290</v>
      </c>
      <c r="D20" s="16"/>
      <c r="E20" s="11" t="s">
        <v>46</v>
      </c>
      <c r="F20" s="12">
        <v>0</v>
      </c>
      <c r="G20" s="5">
        <v>0</v>
      </c>
    </row>
    <row r="21" spans="1:7" x14ac:dyDescent="0.2">
      <c r="A21" s="25" t="s">
        <v>38</v>
      </c>
      <c r="B21" s="12">
        <v>-2275927.09</v>
      </c>
      <c r="C21" s="12">
        <v>-2275927.09</v>
      </c>
      <c r="D21" s="16"/>
      <c r="E21" s="13" t="s">
        <v>47</v>
      </c>
      <c r="F21" s="12">
        <v>0</v>
      </c>
      <c r="G21" s="5">
        <v>0</v>
      </c>
    </row>
    <row r="22" spans="1:7" x14ac:dyDescent="0.2">
      <c r="A22" s="25" t="s">
        <v>39</v>
      </c>
      <c r="B22" s="12">
        <v>1213293.2</v>
      </c>
      <c r="C22" s="12">
        <v>1213293.2</v>
      </c>
      <c r="D22" s="16"/>
      <c r="E22" s="11" t="s">
        <v>17</v>
      </c>
      <c r="F22" s="12">
        <v>0</v>
      </c>
      <c r="G22" s="5">
        <v>0</v>
      </c>
    </row>
    <row r="23" spans="1:7" x14ac:dyDescent="0.2">
      <c r="A23" s="25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25" t="s">
        <v>40</v>
      </c>
      <c r="B24" s="12">
        <v>0</v>
      </c>
      <c r="C24" s="12">
        <v>0</v>
      </c>
      <c r="D24" s="16"/>
      <c r="E24" s="33" t="s">
        <v>7</v>
      </c>
      <c r="F24" s="12">
        <f>SUM(F17:F22)</f>
        <v>447192</v>
      </c>
      <c r="G24" s="5">
        <f>SUM(G17:G22)</f>
        <v>447192</v>
      </c>
    </row>
    <row r="25" spans="1:7" s="3" customFormat="1" x14ac:dyDescent="0.2">
      <c r="A25" s="25"/>
      <c r="B25" s="12"/>
      <c r="C25" s="12"/>
      <c r="D25" s="8"/>
      <c r="E25" s="11"/>
      <c r="F25" s="10"/>
      <c r="G25" s="6"/>
    </row>
    <row r="26" spans="1:7" x14ac:dyDescent="0.2">
      <c r="A26" s="32" t="s">
        <v>8</v>
      </c>
      <c r="B26" s="10">
        <f>SUM(B16:B24)</f>
        <v>4654223.41</v>
      </c>
      <c r="C26" s="10">
        <f>SUM(C16:C24)</f>
        <v>4634929.24</v>
      </c>
      <c r="D26" s="16"/>
      <c r="E26" s="34" t="s">
        <v>57</v>
      </c>
      <c r="F26" s="10">
        <f>SUM(F24+F14)</f>
        <v>10730740.07</v>
      </c>
      <c r="G26" s="6">
        <f>SUM(G14+G24)</f>
        <v>11568531.41</v>
      </c>
    </row>
    <row r="27" spans="1:7" x14ac:dyDescent="0.2">
      <c r="A27" s="22"/>
      <c r="D27" s="2"/>
      <c r="E27" s="9"/>
      <c r="F27" s="10"/>
      <c r="G27" s="6"/>
    </row>
    <row r="28" spans="1:7" x14ac:dyDescent="0.2">
      <c r="A28" s="22" t="s">
        <v>9</v>
      </c>
      <c r="B28" s="10">
        <f>B13+B26</f>
        <v>22177548.609999999</v>
      </c>
      <c r="C28" s="10">
        <f>C13+C26</f>
        <v>21655642.689999998</v>
      </c>
      <c r="D28" s="2"/>
      <c r="E28" s="9" t="s">
        <v>49</v>
      </c>
      <c r="F28" s="10"/>
      <c r="G28" s="19"/>
    </row>
    <row r="29" spans="1:7" x14ac:dyDescent="0.2">
      <c r="A29" s="27"/>
      <c r="D29" s="8"/>
      <c r="E29" s="9"/>
      <c r="F29" s="10"/>
      <c r="G29" s="19"/>
    </row>
    <row r="30" spans="1:7" x14ac:dyDescent="0.2">
      <c r="A30" s="26"/>
      <c r="B30" s="14"/>
      <c r="C30" s="14"/>
      <c r="D30" s="16"/>
      <c r="E30" s="34" t="s">
        <v>48</v>
      </c>
      <c r="F30" s="10">
        <f>SUM(F31:F33)</f>
        <v>1656967.38</v>
      </c>
      <c r="G30" s="6">
        <f>SUM(G31:G33)</f>
        <v>1656967.38</v>
      </c>
    </row>
    <row r="31" spans="1:7" x14ac:dyDescent="0.2">
      <c r="A31" s="26"/>
      <c r="B31" s="14"/>
      <c r="C31" s="14"/>
      <c r="D31" s="16"/>
      <c r="E31" s="11" t="s">
        <v>2</v>
      </c>
      <c r="F31" s="12">
        <v>595402.38</v>
      </c>
      <c r="G31" s="5">
        <v>595402.38</v>
      </c>
    </row>
    <row r="32" spans="1:7" x14ac:dyDescent="0.2">
      <c r="A32" s="26"/>
      <c r="B32" s="14"/>
      <c r="C32" s="14"/>
      <c r="D32" s="16"/>
      <c r="E32" s="11" t="s">
        <v>18</v>
      </c>
      <c r="F32" s="12">
        <v>1061565</v>
      </c>
      <c r="G32" s="5">
        <v>1061565</v>
      </c>
    </row>
    <row r="33" spans="1:7" x14ac:dyDescent="0.2">
      <c r="A33" s="26"/>
      <c r="B33" s="14"/>
      <c r="C33" s="14"/>
      <c r="D33" s="16"/>
      <c r="E33" s="11" t="s">
        <v>51</v>
      </c>
      <c r="F33" s="12">
        <v>0</v>
      </c>
      <c r="G33" s="5">
        <v>0</v>
      </c>
    </row>
    <row r="34" spans="1:7" x14ac:dyDescent="0.2">
      <c r="A34" s="26"/>
      <c r="B34" s="14"/>
      <c r="C34" s="14"/>
      <c r="D34" s="8"/>
      <c r="E34" s="11"/>
      <c r="F34" s="12"/>
      <c r="G34" s="5"/>
    </row>
    <row r="35" spans="1:7" x14ac:dyDescent="0.2">
      <c r="A35" s="26"/>
      <c r="B35" s="14"/>
      <c r="C35" s="14"/>
      <c r="D35" s="16"/>
      <c r="E35" s="34" t="s">
        <v>50</v>
      </c>
      <c r="F35" s="10">
        <f>SUM(F36:F40)</f>
        <v>9789841.1600000001</v>
      </c>
      <c r="G35" s="6">
        <f>SUM(G36:G40)</f>
        <v>8430143.9000000004</v>
      </c>
    </row>
    <row r="36" spans="1:7" x14ac:dyDescent="0.2">
      <c r="A36" s="26"/>
      <c r="B36" s="14"/>
      <c r="C36" s="14"/>
      <c r="D36" s="16"/>
      <c r="E36" s="11" t="s">
        <v>52</v>
      </c>
      <c r="F36" s="12">
        <v>1359697.26</v>
      </c>
      <c r="G36" s="5">
        <v>-1108484.25</v>
      </c>
    </row>
    <row r="37" spans="1:7" x14ac:dyDescent="0.2">
      <c r="A37" s="26"/>
      <c r="B37" s="14"/>
      <c r="C37" s="14"/>
      <c r="D37" s="16"/>
      <c r="E37" s="11" t="s">
        <v>19</v>
      </c>
      <c r="F37" s="12">
        <v>8430143.9000000004</v>
      </c>
      <c r="G37" s="5">
        <v>9538628.1500000004</v>
      </c>
    </row>
    <row r="38" spans="1:7" x14ac:dyDescent="0.2">
      <c r="A38" s="26"/>
      <c r="B38" s="15"/>
      <c r="C38" s="15"/>
      <c r="D38" s="16"/>
      <c r="E38" s="11" t="s">
        <v>3</v>
      </c>
      <c r="F38" s="12">
        <v>0</v>
      </c>
      <c r="G38" s="5">
        <v>0</v>
      </c>
    </row>
    <row r="39" spans="1:7" x14ac:dyDescent="0.2">
      <c r="A39" s="26"/>
      <c r="B39" s="14"/>
      <c r="C39" s="14"/>
      <c r="D39" s="7"/>
      <c r="E39" s="11" t="s">
        <v>4</v>
      </c>
      <c r="F39" s="12">
        <v>0</v>
      </c>
      <c r="G39" s="5">
        <v>0</v>
      </c>
    </row>
    <row r="40" spans="1:7" x14ac:dyDescent="0.2">
      <c r="A40" s="26"/>
      <c r="B40" s="14"/>
      <c r="C40" s="14"/>
      <c r="E40" s="11" t="s">
        <v>53</v>
      </c>
      <c r="F40" s="12">
        <v>0</v>
      </c>
      <c r="G40" s="5">
        <v>0</v>
      </c>
    </row>
    <row r="41" spans="1:7" x14ac:dyDescent="0.2">
      <c r="A41" s="26"/>
      <c r="B41" s="14"/>
      <c r="C41" s="14"/>
      <c r="E41" s="11"/>
      <c r="F41" s="12"/>
      <c r="G41" s="5"/>
    </row>
    <row r="42" spans="1:7" ht="21" x14ac:dyDescent="0.2">
      <c r="A42" s="26"/>
      <c r="E42" s="34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27"/>
      <c r="E43" s="11" t="s">
        <v>20</v>
      </c>
      <c r="F43" s="12">
        <v>0</v>
      </c>
      <c r="G43" s="5">
        <v>0</v>
      </c>
    </row>
    <row r="44" spans="1:7" x14ac:dyDescent="0.2">
      <c r="A44" s="27"/>
      <c r="E44" s="11" t="s">
        <v>21</v>
      </c>
      <c r="F44" s="12">
        <v>0</v>
      </c>
      <c r="G44" s="5">
        <v>0</v>
      </c>
    </row>
    <row r="45" spans="1:7" x14ac:dyDescent="0.2">
      <c r="A45" s="27"/>
      <c r="E45" s="11"/>
      <c r="F45" s="12"/>
      <c r="G45" s="5"/>
    </row>
    <row r="46" spans="1:7" x14ac:dyDescent="0.2">
      <c r="A46" s="27"/>
      <c r="E46" s="34" t="s">
        <v>55</v>
      </c>
      <c r="F46" s="12">
        <f>SUM(F42+F35+F30)</f>
        <v>11446808.539999999</v>
      </c>
      <c r="G46" s="5">
        <f>SUM(G42+G35+G30)</f>
        <v>10087111.280000001</v>
      </c>
    </row>
    <row r="47" spans="1:7" x14ac:dyDescent="0.2">
      <c r="A47" s="27"/>
      <c r="E47" s="9"/>
      <c r="F47" s="10"/>
      <c r="G47" s="6"/>
    </row>
    <row r="48" spans="1:7" x14ac:dyDescent="0.2">
      <c r="A48" s="27"/>
      <c r="E48" s="34" t="s">
        <v>56</v>
      </c>
      <c r="F48" s="10">
        <f>F46+F26</f>
        <v>22177548.609999999</v>
      </c>
      <c r="G48" s="19">
        <f>G46+G26</f>
        <v>21655642.690000001</v>
      </c>
    </row>
    <row r="49" spans="1:7" x14ac:dyDescent="0.2">
      <c r="A49" s="28"/>
      <c r="B49" s="29"/>
      <c r="C49" s="30"/>
      <c r="D49" s="30"/>
      <c r="E49" s="30"/>
      <c r="F49" s="30"/>
      <c r="G49" s="31"/>
    </row>
    <row r="51" spans="1:7" x14ac:dyDescent="0.2">
      <c r="A51" s="46" t="s">
        <v>59</v>
      </c>
      <c r="B51" s="46"/>
      <c r="C51" s="46"/>
      <c r="D51" s="46"/>
      <c r="E51" s="46"/>
      <c r="F51" s="46"/>
      <c r="G51" s="46"/>
    </row>
    <row r="52" spans="1:7" x14ac:dyDescent="0.2">
      <c r="A52" s="2"/>
      <c r="C52" s="40"/>
      <c r="D52" s="40"/>
      <c r="E52" s="39"/>
      <c r="F52" s="39"/>
      <c r="G52" s="39"/>
    </row>
    <row r="53" spans="1:7" x14ac:dyDescent="0.2">
      <c r="A53" s="2"/>
      <c r="C53" s="40"/>
      <c r="D53" s="40"/>
      <c r="E53" s="39"/>
      <c r="F53" s="39"/>
      <c r="G53" s="39"/>
    </row>
    <row r="54" spans="1:7" x14ac:dyDescent="0.2">
      <c r="A54" s="2"/>
      <c r="C54" s="40"/>
      <c r="D54" s="40"/>
      <c r="E54" s="39"/>
      <c r="F54" s="39"/>
      <c r="G54" s="39"/>
    </row>
    <row r="55" spans="1:7" x14ac:dyDescent="0.2">
      <c r="A55" s="47" t="s">
        <v>60</v>
      </c>
      <c r="B55" s="47"/>
      <c r="C55" s="47"/>
      <c r="D55" s="47"/>
      <c r="E55" s="47"/>
      <c r="F55" s="47"/>
      <c r="G55" s="47"/>
    </row>
    <row r="56" spans="1:7" x14ac:dyDescent="0.2">
      <c r="A56" s="2"/>
      <c r="B56" s="38"/>
      <c r="C56" s="38"/>
      <c r="D56" s="38"/>
      <c r="E56" s="39"/>
      <c r="F56" s="39"/>
      <c r="G56" s="39"/>
    </row>
    <row r="57" spans="1:7" x14ac:dyDescent="0.2">
      <c r="A57" s="2"/>
      <c r="B57" s="38"/>
      <c r="C57" s="38"/>
      <c r="D57" s="38"/>
      <c r="E57" s="39"/>
      <c r="F57" s="39"/>
      <c r="G57" s="39"/>
    </row>
    <row r="58" spans="1:7" x14ac:dyDescent="0.2">
      <c r="A58" s="2"/>
      <c r="B58" s="3"/>
      <c r="C58" s="41"/>
      <c r="D58" s="41"/>
      <c r="E58" s="39"/>
      <c r="F58" s="39"/>
      <c r="G58" s="39"/>
    </row>
    <row r="59" spans="1:7" x14ac:dyDescent="0.2">
      <c r="A59" s="47" t="s">
        <v>61</v>
      </c>
      <c r="B59" s="47"/>
      <c r="C59" s="47"/>
      <c r="D59" s="47"/>
      <c r="E59" s="47"/>
      <c r="F59" s="47"/>
      <c r="G59" s="47"/>
    </row>
    <row r="60" spans="1:7" x14ac:dyDescent="0.2">
      <c r="A60" s="45" t="s">
        <v>62</v>
      </c>
      <c r="B60" s="45"/>
      <c r="C60" s="45"/>
      <c r="D60" s="45"/>
      <c r="E60" s="45"/>
      <c r="F60" s="45"/>
      <c r="G60" s="45"/>
    </row>
  </sheetData>
  <sheetProtection formatCells="0" formatColumns="0" formatRows="0" autoFilter="0"/>
  <mergeCells count="5">
    <mergeCell ref="A1:G1"/>
    <mergeCell ref="A60:G60"/>
    <mergeCell ref="A51:G51"/>
    <mergeCell ref="A55:G55"/>
    <mergeCell ref="A59:G59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2022-10-18T13:13:09Z</cp:lastPrinted>
  <dcterms:created xsi:type="dcterms:W3CDTF">2012-12-11T20:26:08Z</dcterms:created>
  <dcterms:modified xsi:type="dcterms:W3CDTF">2022-10-18T13:13:17Z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