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1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<sst xmlns="http://schemas.openxmlformats.org/spreadsheetml/2006/main" count="27" uniqueCount="27">
  <si>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</si>
  <si>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</si>
  <si>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</si>
  <si>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</si>
  <si>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</si>
  <si>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</si>
  <si>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</si>
  <si>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</si>
  <si>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</si>
  <si>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</si>
  <si>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</si>
  <si>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</si>
  <si>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</si>
  <si>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</si>
  <si>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</si>
  <si>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</si>
  <si>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</si>
  <si>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</si>
  <si>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</si>
  <si>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</si>
  <si>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</si>
  <si>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</si>
  <si>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</si>
  <si>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</si>
  <si>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</si>
  <si>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</si>
  <si>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la Feria Regional Puerta de Oro del Bajío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</si>
</sst>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9526</xdr:rowOff>
    </xdr:from>
    <xdr:to>
      <xdr:col>0</xdr:col>
      <xdr:colOff>514350</xdr:colOff>
      <xdr:row>0</xdr:row>
      <xdr:rowOff>500816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0</xdr:row>
      <xdr:rowOff>1</xdr:rowOff>
    </xdr:from>
    <xdr:to>
      <xdr:col>5</xdr:col>
      <xdr:colOff>942150</xdr:colOff>
      <xdr:row>0</xdr:row>
      <xdr:rowOff>521086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"/>
          <a:ext cx="504000" cy="52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0" zoomScaleNormal="100" workbookViewId="0">
      <selection activeCell="G29" sqref="G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4064770.16</v>
      </c>
      <c r="C3" s="8">
        <f t="shared" ref="C3:F3" si="0">C4+C12</f>
        <v>3539197.77</v>
      </c>
      <c r="D3" s="8">
        <f t="shared" si="0"/>
        <v>5776100.9900000002</v>
      </c>
      <c r="E3" s="8">
        <f t="shared" si="0"/>
        <v>1827866.94</v>
      </c>
      <c r="F3" s="8">
        <f t="shared" si="0"/>
        <v>-2236903.2200000002</v>
      </c>
    </row>
    <row r="4" spans="1:6" x14ac:dyDescent="0.2">
      <c r="A4" s="5" t="s">
        <v>4</v>
      </c>
      <c r="B4" s="8">
        <f>SUM(B5:B11)</f>
        <v>476561.41000000003</v>
      </c>
      <c r="C4" s="8">
        <f>SUM(C5:C11)</f>
        <v>3539197.77</v>
      </c>
      <c r="D4" s="8">
        <f>SUM(D5:D11)</f>
        <v>3382241.33</v>
      </c>
      <c r="E4" s="8">
        <f>SUM(E5:E11)</f>
        <v>633517.85</v>
      </c>
      <c r="F4" s="8">
        <f>SUM(F5:F11)</f>
        <v>156956.43999999994</v>
      </c>
    </row>
    <row r="5" spans="1:6" x14ac:dyDescent="0.2">
      <c r="A5" s="6" t="s">
        <v>5</v>
      </c>
      <c r="B5" s="9">
        <v>325117.40000000002</v>
      </c>
      <c r="C5" s="9">
        <v>887949.27</v>
      </c>
      <c r="D5" s="9">
        <v>702987.08</v>
      </c>
      <c r="E5" s="9">
        <f>B5+C5-D5</f>
        <v>510079.58999999997</v>
      </c>
      <c r="F5" s="9">
        <f t="shared" ref="F5:F11" si="1">E5-B5</f>
        <v>184962.18999999994</v>
      </c>
    </row>
    <row r="6" spans="1:6" x14ac:dyDescent="0.2">
      <c r="A6" s="6" t="s">
        <v>6</v>
      </c>
      <c r="B6" s="9">
        <v>151444.01</v>
      </c>
      <c r="C6" s="9">
        <v>2639748.5</v>
      </c>
      <c r="D6" s="9">
        <v>2668608.5099999998</v>
      </c>
      <c r="E6" s="9">
        <f t="shared" ref="E6:E11" si="2">B6+C6-D6</f>
        <v>122584</v>
      </c>
      <c r="F6" s="9">
        <f t="shared" si="1"/>
        <v>-28860.010000000009</v>
      </c>
    </row>
    <row r="7" spans="1:6" x14ac:dyDescent="0.2">
      <c r="A7" s="6" t="s">
        <v>7</v>
      </c>
      <c r="B7" s="9">
        <v>0</v>
      </c>
      <c r="C7" s="9">
        <v>11500</v>
      </c>
      <c r="D7" s="9">
        <v>10645.74</v>
      </c>
      <c r="E7" s="9">
        <f t="shared" si="2"/>
        <v>854.26000000000022</v>
      </c>
      <c r="F7" s="9">
        <f t="shared" si="1"/>
        <v>854.26000000000022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3588208.75</v>
      </c>
      <c r="C12" s="8">
        <f>SUM(C13:C21)</f>
        <v>0</v>
      </c>
      <c r="D12" s="8">
        <f>SUM(D13:D21)</f>
        <v>2393859.66</v>
      </c>
      <c r="E12" s="8">
        <f>SUM(E13:E21)</f>
        <v>1194349.0899999999</v>
      </c>
      <c r="F12" s="8">
        <f>SUM(F13:F21)</f>
        <v>-2393859.66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1180566.46</v>
      </c>
      <c r="C15" s="10">
        <v>0</v>
      </c>
      <c r="D15" s="10">
        <v>1180566.46</v>
      </c>
      <c r="E15" s="10">
        <f t="shared" si="4"/>
        <v>0</v>
      </c>
      <c r="F15" s="10">
        <f t="shared" si="3"/>
        <v>-1180566.46</v>
      </c>
    </row>
    <row r="16" spans="1:6" x14ac:dyDescent="0.2">
      <c r="A16" s="6" t="s">
        <v>14</v>
      </c>
      <c r="B16" s="9">
        <v>4224434.5999999996</v>
      </c>
      <c r="C16" s="9">
        <v>0</v>
      </c>
      <c r="D16" s="9">
        <v>0</v>
      </c>
      <c r="E16" s="9">
        <f t="shared" si="4"/>
        <v>4224434.5999999996</v>
      </c>
      <c r="F16" s="9">
        <f t="shared" si="3"/>
        <v>0</v>
      </c>
    </row>
    <row r="17" spans="1:6" x14ac:dyDescent="0.2">
      <c r="A17" s="6" t="s">
        <v>15</v>
      </c>
      <c r="B17" s="9">
        <v>6689.2</v>
      </c>
      <c r="C17" s="9">
        <v>0</v>
      </c>
      <c r="D17" s="9">
        <v>0</v>
      </c>
      <c r="E17" s="9">
        <f t="shared" si="4"/>
        <v>6689.2</v>
      </c>
      <c r="F17" s="9">
        <f t="shared" si="3"/>
        <v>0</v>
      </c>
    </row>
    <row r="18" spans="1:6" x14ac:dyDescent="0.2">
      <c r="A18" s="6" t="s">
        <v>16</v>
      </c>
      <c r="B18" s="9">
        <v>-3036774.71</v>
      </c>
      <c r="C18" s="9">
        <v>0</v>
      </c>
      <c r="D18" s="9">
        <v>0</v>
      </c>
      <c r="E18" s="9">
        <f t="shared" si="4"/>
        <v>-3036774.71</v>
      </c>
      <c r="F18" s="9">
        <f t="shared" si="3"/>
        <v>0</v>
      </c>
    </row>
    <row r="19" spans="1:6" x14ac:dyDescent="0.2">
      <c r="A19" s="6" t="s">
        <v>17</v>
      </c>
      <c r="B19" s="9">
        <v>1213293.2</v>
      </c>
      <c r="C19" s="9">
        <v>0</v>
      </c>
      <c r="D19" s="9">
        <v>1213293.2</v>
      </c>
      <c r="E19" s="9">
        <f t="shared" si="4"/>
        <v>0</v>
      </c>
      <c r="F19" s="9">
        <f t="shared" si="3"/>
        <v>-1213293.2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2024-04-16T15:17:06Z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