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1\"/>
    </mc:Choice>
  </mc:AlternateContent>
  <bookViews>
    <workbookView xWindow="0" yWindow="0" windowWidth="20490" windowHeight="70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<sst xmlns="http://schemas.openxmlformats.org/spreadsheetml/2006/main" count="66" uniqueCount="66">
  <si>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</si>
  <si>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</si>
  <si>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</si>
  <si>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</si>
  <si>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</si>
  <si>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</si>
  <si>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</si>
  <si>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</si>
  <si>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</si>
  <si>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</si>
  <si>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</si>
  <si>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</si>
  <si>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</si>
  <si>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</si>
  <si>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</si>
  <si>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</si>
  <si>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</si>
  <si>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</si>
  <si>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</si>
  <si>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</si>
  <si>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</si>
  <si>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</si>
  <si>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</si>
  <si>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</si>
  <si>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</si>
  <si>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</si>
  <si>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</si>
  <si>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</si>
  <si>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</si>
  <si>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</si>
  <si>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</si>
  <si>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</si>
  <si>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</si>
  <si>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</si>
  <si>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</si>
  <si>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</si>
  <si>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</si>
  <si>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</si>
  <si>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</si>
  <si>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</si>
  <si>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</si>
  <si>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</si>
  <si>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</si>
  <si>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</si>
  <si>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</si>
  <si>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</si>
  <si>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</si>
  <si>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</si>
  <si>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</si>
  <si>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</si>
  <si>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</si>
  <si>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</si>
  <si>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</si>
  <si>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</si>
  <si>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</si>
  <si>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</si>
  <si>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</si>
  <si>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</si>
  <si>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</si>
  <si>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</si>
  <si>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</si>
  <si>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</si>
  <si>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</si>
  <si>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</si>
  <si>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</si>
  <si>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Patronato de la Feria Regional Puerta de Oro del Bajío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</si>
</sst>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47626</xdr:rowOff>
    </xdr:from>
    <xdr:to>
      <xdr:col>0</xdr:col>
      <xdr:colOff>600075</xdr:colOff>
      <xdr:row>0</xdr:row>
      <xdr:rowOff>538916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762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38100</xdr:rowOff>
    </xdr:from>
    <xdr:to>
      <xdr:col>6</xdr:col>
      <xdr:colOff>816225</xdr:colOff>
      <xdr:row>0</xdr:row>
      <xdr:rowOff>578100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38100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25" zoomScaleNormal="100" zoomScaleSheetLayoutView="90" workbookViewId="0">
      <selection activeCell="G47" sqref="G4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3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4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18" customFormat="1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19" t="s">
        <v>25</v>
      </c>
      <c r="B6" s="5">
        <f>+B7+B10+B19+B23+B26+B31</f>
        <v>3915105</v>
      </c>
      <c r="C6" s="5">
        <f t="shared" ref="C6:G6" si="0">+C7+C10+C19+C23+C26+C31</f>
        <v>123895</v>
      </c>
      <c r="D6" s="5">
        <f t="shared" si="0"/>
        <v>4039000</v>
      </c>
      <c r="E6" s="5">
        <f t="shared" si="0"/>
        <v>666410.26</v>
      </c>
      <c r="F6" s="5">
        <f t="shared" si="0"/>
        <v>666410.26</v>
      </c>
      <c r="G6" s="5">
        <f t="shared" si="0"/>
        <v>3372589.74</v>
      </c>
    </row>
    <row r="7" spans="1:8" x14ac:dyDescent="0.2">
      <c r="A7" s="20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1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3086910</v>
      </c>
      <c r="C10" s="9">
        <f>SUM(C11:C18)</f>
        <v>118895</v>
      </c>
      <c r="D10" s="9">
        <f t="shared" ref="D10:G10" si="2">SUM(D11:D18)</f>
        <v>3205805</v>
      </c>
      <c r="E10" s="9">
        <f t="shared" si="2"/>
        <v>535226.86</v>
      </c>
      <c r="F10" s="9">
        <f t="shared" si="2"/>
        <v>535226.86</v>
      </c>
      <c r="G10" s="9">
        <f t="shared" si="2"/>
        <v>2670578.14</v>
      </c>
      <c r="H10" s="8">
        <v>0</v>
      </c>
    </row>
    <row r="11" spans="1:8" x14ac:dyDescent="0.2">
      <c r="A11" s="21" t="s">
        <v>4</v>
      </c>
      <c r="B11" s="10">
        <v>3086910</v>
      </c>
      <c r="C11" s="10">
        <v>118895</v>
      </c>
      <c r="D11" s="10">
        <f t="shared" ref="D11:D18" si="3">B11+C11</f>
        <v>3205805</v>
      </c>
      <c r="E11" s="10">
        <v>535226.86</v>
      </c>
      <c r="F11" s="10">
        <v>535226.86</v>
      </c>
      <c r="G11" s="10">
        <f t="shared" ref="G11:G18" si="4">D11-E11</f>
        <v>2670578.14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0" t="s">
        <v>12</v>
      </c>
      <c r="B19" s="9">
        <f>SUM(B20:B22)</f>
        <v>828195</v>
      </c>
      <c r="C19" s="9">
        <f>SUM(C20:C22)</f>
        <v>5000</v>
      </c>
      <c r="D19" s="9">
        <f t="shared" ref="D19:G19" si="5">SUM(D20:D22)</f>
        <v>833195</v>
      </c>
      <c r="E19" s="9">
        <f t="shared" si="5"/>
        <v>131183.4</v>
      </c>
      <c r="F19" s="9">
        <f t="shared" si="5"/>
        <v>131183.4</v>
      </c>
      <c r="G19" s="9">
        <f t="shared" si="5"/>
        <v>702011.6</v>
      </c>
      <c r="H19" s="8">
        <v>0</v>
      </c>
    </row>
    <row r="20" spans="1:8" x14ac:dyDescent="0.2">
      <c r="A20" s="21" t="s">
        <v>13</v>
      </c>
      <c r="B20" s="10">
        <v>828195</v>
      </c>
      <c r="C20" s="10">
        <v>5000</v>
      </c>
      <c r="D20" s="10">
        <f t="shared" ref="D20:D22" si="6">B20+C20</f>
        <v>833195</v>
      </c>
      <c r="E20" s="10">
        <v>131183.4</v>
      </c>
      <c r="F20" s="10">
        <v>131183.4</v>
      </c>
      <c r="G20" s="10">
        <f t="shared" ref="G20:G22" si="7">D20-E20</f>
        <v>702011.6</v>
      </c>
      <c r="H20" s="8" t="s">
        <v>45</v>
      </c>
    </row>
    <row r="21" spans="1:8" x14ac:dyDescent="0.2">
      <c r="A21" s="21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4" t="s">
        <v>64</v>
      </c>
      <c r="B37" s="11">
        <f>SUM(B7+B10+B19+B23+B26+B31+B33+B34+B35)</f>
        <v>3915105</v>
      </c>
      <c r="C37" s="11">
        <f t="shared" ref="C37:G37" si="17">SUM(C7+C10+C19+C23+C26+C31+C33+C34+C35)</f>
        <v>123895</v>
      </c>
      <c r="D37" s="11">
        <f t="shared" si="17"/>
        <v>4039000</v>
      </c>
      <c r="E37" s="11">
        <f t="shared" si="17"/>
        <v>666410.26</v>
      </c>
      <c r="F37" s="11">
        <f t="shared" si="17"/>
        <v>666410.26</v>
      </c>
      <c r="G37" s="11">
        <f t="shared" si="17"/>
        <v>3372589.74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2024-04-16T15:19:29Z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