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2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<sst xmlns="http://schemas.openxmlformats.org/spreadsheetml/2006/main" count="27" uniqueCount="27">
  <si>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</si>
  <si>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</si>
  <si>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</si>
  <si>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</si>
  <si>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</si>
  <si>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</si>
  <si>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</si>
  <si>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</si>
  <si>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</si>
  <si>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</si>
  <si>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</si>
  <si>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</si>
  <si>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</si>
  <si>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</si>
  <si>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</si>
  <si>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</si>
  <si>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</si>
  <si>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</si>
  <si>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</si>
  <si>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</si>
  <si>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</si>
  <si>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</si>
  <si>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</si>
  <si>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</si>
  <si>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</si>
  <si>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</si>
  <si>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Patronato de la Feria Regional Puerta de Oro del Bajío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</si>
</sst>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0</xdr:row>
      <xdr:rowOff>28575</xdr:rowOff>
    </xdr:from>
    <xdr:to>
      <xdr:col>5</xdr:col>
      <xdr:colOff>1085851</xdr:colOff>
      <xdr:row>0</xdr:row>
      <xdr:rowOff>523875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0" y="28575"/>
          <a:ext cx="561976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504825</xdr:colOff>
      <xdr:row>0</xdr:row>
      <xdr:rowOff>542925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47625"/>
          <a:ext cx="438150" cy="495300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24</xdr:row>
      <xdr:rowOff>0</xdr:rowOff>
    </xdr:from>
    <xdr:to>
      <xdr:col>1</xdr:col>
      <xdr:colOff>600075</xdr:colOff>
      <xdr:row>37</xdr:row>
      <xdr:rowOff>114299</xdr:rowOff>
    </xdr:to>
    <xdr:sp macro="" textlink="">
      <xdr:nvSpPr>
        <xdr:cNvPr id="4" name="CuadroTexto 3"/>
        <xdr:cNvSpPr txBox="1"/>
      </xdr:nvSpPr>
      <xdr:spPr>
        <a:xfrm>
          <a:off x="257175" y="3876675"/>
          <a:ext cx="4105275" cy="1971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ELABORA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_________________________________________________</a:t>
          </a:r>
        </a:p>
        <a:p>
          <a:pPr algn="ctr"/>
          <a:r>
            <a:rPr lang="es-MX" sz="1200" b="1"/>
            <a:t>C.P.</a:t>
          </a:r>
          <a:r>
            <a:rPr lang="es-MX" sz="1200" b="1" baseline="0"/>
            <a:t> LUCIA MARGARITA HONTORIA RODRÍGUEZ</a:t>
          </a:r>
        </a:p>
        <a:p>
          <a:pPr algn="ctr"/>
          <a:r>
            <a:rPr lang="es-MX" sz="1200" b="1"/>
            <a:t>JEFATURA ADMINISTRATIVA 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  <xdr:twoCellAnchor>
    <xdr:from>
      <xdr:col>2</xdr:col>
      <xdr:colOff>304800</xdr:colOff>
      <xdr:row>24</xdr:row>
      <xdr:rowOff>9524</xdr:rowOff>
    </xdr:from>
    <xdr:to>
      <xdr:col>5</xdr:col>
      <xdr:colOff>704850</xdr:colOff>
      <xdr:row>38</xdr:row>
      <xdr:rowOff>9524</xdr:rowOff>
    </xdr:to>
    <xdr:sp macro="" textlink="">
      <xdr:nvSpPr>
        <xdr:cNvPr id="5" name="CuadroTexto 4"/>
        <xdr:cNvSpPr txBox="1"/>
      </xdr:nvSpPr>
      <xdr:spPr>
        <a:xfrm>
          <a:off x="5257800" y="3886199"/>
          <a:ext cx="3971925" cy="200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</a:t>
          </a:r>
        </a:p>
        <a:p>
          <a:pPr algn="ctr"/>
          <a:r>
            <a:rPr lang="es-MX" sz="1200" b="1" baseline="0"/>
            <a:t>ING. OMAR HERNANDEZ ALVAREZ</a:t>
          </a:r>
        </a:p>
        <a:p>
          <a:pPr algn="ctr"/>
          <a:r>
            <a:rPr lang="es-MX" sz="1200" b="1"/>
            <a:t>DIRECTOR</a:t>
          </a:r>
          <a:r>
            <a:rPr lang="es-MX" sz="1200" b="1" baseline="0"/>
            <a:t> GENERAL </a:t>
          </a:r>
          <a:r>
            <a:rPr lang="es-MX" sz="1200" b="1"/>
            <a:t>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zoomScaleNormal="100" workbookViewId="0">
      <selection activeCell="F39" sqref="A1:F3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4064770.16</v>
      </c>
      <c r="C3" s="8">
        <f t="shared" ref="C3:F3" si="0">C4+C12</f>
        <v>5785137.4799999995</v>
      </c>
      <c r="D3" s="8">
        <f t="shared" si="0"/>
        <v>7796234.7599999998</v>
      </c>
      <c r="E3" s="8">
        <f t="shared" si="0"/>
        <v>2053672.8799999994</v>
      </c>
      <c r="F3" s="8">
        <f t="shared" si="0"/>
        <v>-2011097.2800000005</v>
      </c>
    </row>
    <row r="4" spans="1:6" x14ac:dyDescent="0.2">
      <c r="A4" s="5" t="s">
        <v>4</v>
      </c>
      <c r="B4" s="8">
        <f>SUM(B5:B11)</f>
        <v>476561.41000000003</v>
      </c>
      <c r="C4" s="8">
        <f>SUM(C5:C11)</f>
        <v>5774420.9799999995</v>
      </c>
      <c r="D4" s="8">
        <f>SUM(D5:D11)</f>
        <v>5397016.8499999996</v>
      </c>
      <c r="E4" s="8">
        <f>SUM(E5:E11)</f>
        <v>853965.53999999969</v>
      </c>
      <c r="F4" s="8">
        <f>SUM(F5:F11)</f>
        <v>377404.12999999971</v>
      </c>
    </row>
    <row r="5" spans="1:6" x14ac:dyDescent="0.2">
      <c r="A5" s="6" t="s">
        <v>5</v>
      </c>
      <c r="B5" s="9">
        <v>325117.40000000002</v>
      </c>
      <c r="C5" s="9">
        <v>1842345.22</v>
      </c>
      <c r="D5" s="9">
        <v>1435440.41</v>
      </c>
      <c r="E5" s="9">
        <f>B5+C5-D5</f>
        <v>732022.2100000002</v>
      </c>
      <c r="F5" s="9">
        <f t="shared" ref="F5:F11" si="1">E5-B5</f>
        <v>406904.81000000017</v>
      </c>
    </row>
    <row r="6" spans="1:6" x14ac:dyDescent="0.2">
      <c r="A6" s="6" t="s">
        <v>6</v>
      </c>
      <c r="B6" s="9">
        <v>151444.01</v>
      </c>
      <c r="C6" s="9">
        <v>3910075.76</v>
      </c>
      <c r="D6" s="9">
        <v>3938935.77</v>
      </c>
      <c r="E6" s="9">
        <f t="shared" ref="E6:E11" si="2">B6+C6-D6</f>
        <v>122583.99999999953</v>
      </c>
      <c r="F6" s="9">
        <f t="shared" si="1"/>
        <v>-28860.010000000475</v>
      </c>
    </row>
    <row r="7" spans="1:6" x14ac:dyDescent="0.2">
      <c r="A7" s="6" t="s">
        <v>7</v>
      </c>
      <c r="B7" s="9">
        <v>0</v>
      </c>
      <c r="C7" s="9">
        <v>22000</v>
      </c>
      <c r="D7" s="9">
        <v>22640.67</v>
      </c>
      <c r="E7" s="9">
        <f t="shared" si="2"/>
        <v>-640.66999999999825</v>
      </c>
      <c r="F7" s="9">
        <f t="shared" si="1"/>
        <v>-640.66999999999825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3588208.75</v>
      </c>
      <c r="C12" s="8">
        <f>SUM(C13:C21)</f>
        <v>10716.5</v>
      </c>
      <c r="D12" s="8">
        <f>SUM(D13:D21)</f>
        <v>2399217.91</v>
      </c>
      <c r="E12" s="8">
        <f>SUM(E13:E21)</f>
        <v>1199707.3399999999</v>
      </c>
      <c r="F12" s="8">
        <f>SUM(F13:F21)</f>
        <v>-2388501.41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1180566.46</v>
      </c>
      <c r="C15" s="10">
        <v>0</v>
      </c>
      <c r="D15" s="10">
        <v>1180566.46</v>
      </c>
      <c r="E15" s="10">
        <f t="shared" si="4"/>
        <v>0</v>
      </c>
      <c r="F15" s="10">
        <f t="shared" si="3"/>
        <v>-1180566.46</v>
      </c>
    </row>
    <row r="16" spans="1:6" x14ac:dyDescent="0.2">
      <c r="A16" s="6" t="s">
        <v>14</v>
      </c>
      <c r="B16" s="9">
        <v>4224434.5999999996</v>
      </c>
      <c r="C16" s="9">
        <v>10716.5</v>
      </c>
      <c r="D16" s="9">
        <v>5358.25</v>
      </c>
      <c r="E16" s="9">
        <f t="shared" si="4"/>
        <v>4229792.8499999996</v>
      </c>
      <c r="F16" s="9">
        <f t="shared" si="3"/>
        <v>5358.25</v>
      </c>
    </row>
    <row r="17" spans="1:6" x14ac:dyDescent="0.2">
      <c r="A17" s="6" t="s">
        <v>15</v>
      </c>
      <c r="B17" s="9">
        <v>6689.2</v>
      </c>
      <c r="C17" s="9">
        <v>0</v>
      </c>
      <c r="D17" s="9">
        <v>0</v>
      </c>
      <c r="E17" s="9">
        <f t="shared" si="4"/>
        <v>6689.2</v>
      </c>
      <c r="F17" s="9">
        <f t="shared" si="3"/>
        <v>0</v>
      </c>
    </row>
    <row r="18" spans="1:6" x14ac:dyDescent="0.2">
      <c r="A18" s="6" t="s">
        <v>16</v>
      </c>
      <c r="B18" s="9">
        <v>-3036774.71</v>
      </c>
      <c r="C18" s="9">
        <v>0</v>
      </c>
      <c r="D18" s="9">
        <v>0</v>
      </c>
      <c r="E18" s="9">
        <f t="shared" si="4"/>
        <v>-3036774.71</v>
      </c>
      <c r="F18" s="9">
        <f t="shared" si="3"/>
        <v>0</v>
      </c>
    </row>
    <row r="19" spans="1:6" x14ac:dyDescent="0.2">
      <c r="A19" s="6" t="s">
        <v>17</v>
      </c>
      <c r="B19" s="9">
        <v>1213293.2</v>
      </c>
      <c r="C19" s="9">
        <v>0</v>
      </c>
      <c r="D19" s="9">
        <v>1213293.2</v>
      </c>
      <c r="E19" s="9">
        <f t="shared" si="4"/>
        <v>0</v>
      </c>
      <c r="F19" s="9">
        <f t="shared" si="3"/>
        <v>-1213293.2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2024-07-08T18:40:08Z</cp:lastPrinted>
  <dcterms:created xsi:type="dcterms:W3CDTF">2014-02-09T04:04:15Z</dcterms:created>
  <dcterms:modified xsi:type="dcterms:W3CDTF">2024-07-08T18:43:33Z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