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ASESORIA\FERIA\CUENTA PUBLICA\2024\2 - copia\"/>
    </mc:Choice>
  </mc:AlternateContent>
  <bookViews>
    <workbookView xWindow="0" yWindow="0" windowWidth="20490" windowHeight="7050" tabRatio="885"/>
  </bookViews>
  <sheets>
    <sheet name="CA" sheetId="4" r:id="rId1"/>
  </sheets>
  <calcPr calcId="162913"/>
</workbook>
</file>

<file path=xl/calcChain.xml><?xml version="1.0" encoding="utf-8"?>
<calcChain xmlns="http://schemas.openxmlformats.org/spreadsheetml/2006/main">
  <c r="F39" i="4" l="1"/>
  <c r="E39" i="4"/>
  <c r="C39" i="4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B39" i="4"/>
  <c r="F25" i="4"/>
  <c r="E25" i="4"/>
  <c r="D24" i="4"/>
  <c r="G24" i="4" s="1"/>
  <c r="D23" i="4"/>
  <c r="G23" i="4" s="1"/>
  <c r="D22" i="4"/>
  <c r="G22" i="4" s="1"/>
  <c r="D21" i="4"/>
  <c r="G21" i="4" s="1"/>
  <c r="C25" i="4"/>
  <c r="B25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4" i="4"/>
  <c r="E14" i="4"/>
  <c r="C14" i="4"/>
  <c r="B14" i="4"/>
  <c r="G25" i="4" l="1"/>
  <c r="G39" i="4"/>
  <c r="D25" i="4"/>
  <c r="D39" i="4"/>
  <c r="G14" i="4"/>
  <c r="D14" i="4"/>
</calcChain>
</file>

<file path=xl/sharedStrings.xml><?xml version="1.0" encoding="utf-8"?>
<sst xmlns="http://schemas.openxmlformats.org/spreadsheetml/2006/main" count="55" uniqueCount="33">
  <si>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</si>
  <si>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</si>
  <si>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</si>
  <si>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</si>
  <si>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</si>
  <si>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</si>
  <si>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</si>
  <si>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</si>
  <si>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</si>
  <si>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</si>
  <si>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</si>
  <si>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</si>
  <si>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</si>
  <si>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</si>
  <si>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</si>
  <si>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</si>
  <si>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</si>
  <si>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</si>
  <si>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</si>
  <si>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</si>
  <si>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</si>
  <si>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</si>
  <si>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</si>
  <si>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</si>
  <si>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</si>
  <si>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Entidades Paraestatales Financieras No Monetarias con Participación Estatal Mayoritaria</t>
  </si>
  <si>
    <t>31120M06R010000 JEFATURA DE ADMINISTRACI</t>
  </si>
  <si>
    <t>31120M06R020000 JEFATURA DE VENTAS</t>
  </si>
  <si>
    <t>31120M06R030000 JEFATURA DE MANTENIMIENT</t>
  </si>
  <si>
    <t>31120M06R040000 DIRECCION GENERAL</t>
  </si>
  <si>
    <t>Patronato de la Feria Regional Puerta de Oro del Bajío
Estado Analítico del Ejercicio del Presupuesto de Egresos
Clasificación Administrativa
Del 1 de Enero al 30 de Junio de 2024</t>
  </si>
  <si>
    <t>Patronato de la Feria Regional Puerta de Oro del Bajío
Estado Analítico del Ejercicio del Presupuesto de Egresos
Clasificación Administrativa (Poderes)
Del 1 de Enero al 30 de Junio de 2024</t>
  </si>
  <si>
    <t>Patronato de la Feria Regional Puerta de Oro del Bajío
Estado Analítico del Ejercicio del Presupuesto de Egresos
Clasificación Administrativa (Sector Paraestatal)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</si>
</sst>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Protection="1">
      <protection locked="0"/>
    </xf>
    <xf numFmtId="4" fontId="2" fillId="0" borderId="8" xfId="9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/>
      <protection locked="0"/>
    </xf>
    <xf numFmtId="4" fontId="6" fillId="0" borderId="4" xfId="0" applyNumberFormat="1" applyFont="1" applyFill="1" applyBorder="1" applyProtection="1">
      <protection locked="0"/>
    </xf>
    <xf numFmtId="0" fontId="2" fillId="0" borderId="1" xfId="9" applyFont="1" applyFill="1" applyBorder="1" applyAlignment="1">
      <alignment horizontal="left" vertical="center" indent="1"/>
    </xf>
    <xf numFmtId="0" fontId="2" fillId="0" borderId="2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4" fontId="6" fillId="2" borderId="9" xfId="9" applyNumberFormat="1" applyFont="1" applyFill="1" applyBorder="1" applyAlignment="1">
      <alignment horizontal="center" vertical="center" wrapText="1"/>
    </xf>
    <xf numFmtId="0" fontId="6" fillId="2" borderId="1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19051</xdr:rowOff>
    </xdr:from>
    <xdr:to>
      <xdr:col>0</xdr:col>
      <xdr:colOff>600075</xdr:colOff>
      <xdr:row>0</xdr:row>
      <xdr:rowOff>510341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9051"/>
          <a:ext cx="400050" cy="491290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0</xdr:row>
      <xdr:rowOff>0</xdr:rowOff>
    </xdr:from>
    <xdr:to>
      <xdr:col>6</xdr:col>
      <xdr:colOff>711450</xdr:colOff>
      <xdr:row>0</xdr:row>
      <xdr:rowOff>540000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10775" y="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16</xdr:row>
      <xdr:rowOff>38101</xdr:rowOff>
    </xdr:from>
    <xdr:to>
      <xdr:col>0</xdr:col>
      <xdr:colOff>514350</xdr:colOff>
      <xdr:row>16</xdr:row>
      <xdr:rowOff>529391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2924176"/>
          <a:ext cx="400050" cy="491290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16</xdr:row>
      <xdr:rowOff>19050</xdr:rowOff>
    </xdr:from>
    <xdr:to>
      <xdr:col>6</xdr:col>
      <xdr:colOff>844800</xdr:colOff>
      <xdr:row>16</xdr:row>
      <xdr:rowOff>559050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44125" y="2905125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27</xdr:row>
      <xdr:rowOff>38101</xdr:rowOff>
    </xdr:from>
    <xdr:to>
      <xdr:col>0</xdr:col>
      <xdr:colOff>685800</xdr:colOff>
      <xdr:row>27</xdr:row>
      <xdr:rowOff>529391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5067301"/>
          <a:ext cx="400050" cy="491290"/>
        </a:xfrm>
        <a:prstGeom prst="rect">
          <a:avLst/>
        </a:prstGeom>
      </xdr:spPr>
    </xdr:pic>
    <xdr:clientData/>
  </xdr:twoCellAnchor>
  <xdr:twoCellAnchor editAs="oneCell">
    <xdr:from>
      <xdr:col>6</xdr:col>
      <xdr:colOff>257175</xdr:colOff>
      <xdr:row>27</xdr:row>
      <xdr:rowOff>19050</xdr:rowOff>
    </xdr:from>
    <xdr:to>
      <xdr:col>6</xdr:col>
      <xdr:colOff>797175</xdr:colOff>
      <xdr:row>27</xdr:row>
      <xdr:rowOff>559050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96500" y="5048250"/>
          <a:ext cx="540000" cy="540000"/>
        </a:xfrm>
        <a:prstGeom prst="rect">
          <a:avLst/>
        </a:prstGeom>
      </xdr:spPr>
    </xdr:pic>
    <xdr:clientData/>
  </xdr:twoCellAnchor>
  <xdr:twoCellAnchor>
    <xdr:from>
      <xdr:col>0</xdr:col>
      <xdr:colOff>1304925</xdr:colOff>
      <xdr:row>42</xdr:row>
      <xdr:rowOff>133350</xdr:rowOff>
    </xdr:from>
    <xdr:to>
      <xdr:col>1</xdr:col>
      <xdr:colOff>695324</xdr:colOff>
      <xdr:row>56</xdr:row>
      <xdr:rowOff>104774</xdr:rowOff>
    </xdr:to>
    <xdr:sp macro="" textlink="">
      <xdr:nvSpPr>
        <xdr:cNvPr id="9" name="CuadroTexto 8"/>
        <xdr:cNvSpPr txBox="1"/>
      </xdr:nvSpPr>
      <xdr:spPr>
        <a:xfrm>
          <a:off x="1304925" y="7877175"/>
          <a:ext cx="3990974" cy="19716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ELABORA</a:t>
          </a:r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r>
            <a:rPr lang="es-MX" sz="1200" b="1"/>
            <a:t>_________________________________________________</a:t>
          </a:r>
        </a:p>
        <a:p>
          <a:pPr algn="ctr"/>
          <a:r>
            <a:rPr lang="es-MX" sz="1200" b="1"/>
            <a:t>C.P.</a:t>
          </a:r>
          <a:r>
            <a:rPr lang="es-MX" sz="1200" b="1" baseline="0"/>
            <a:t> LUCIA MARGARITA HONTORIA RODRÍGUEZ</a:t>
          </a:r>
        </a:p>
        <a:p>
          <a:pPr algn="ctr"/>
          <a:r>
            <a:rPr lang="es-MX" sz="1200" b="1"/>
            <a:t>JEFATURA ADMINISTRATIVA DEL PATRONATO</a:t>
          </a:r>
          <a:r>
            <a:rPr lang="es-MX" sz="1200" b="1" baseline="0"/>
            <a:t> DE LA FERIA REGIONAL PUERTA DE ORO DEL BAJIO</a:t>
          </a:r>
          <a:endParaRPr lang="es-MX" sz="1200" b="1"/>
        </a:p>
      </xdr:txBody>
    </xdr:sp>
    <xdr:clientData/>
  </xdr:twoCellAnchor>
  <xdr:twoCellAnchor>
    <xdr:from>
      <xdr:col>2</xdr:col>
      <xdr:colOff>638175</xdr:colOff>
      <xdr:row>42</xdr:row>
      <xdr:rowOff>142874</xdr:rowOff>
    </xdr:from>
    <xdr:to>
      <xdr:col>6</xdr:col>
      <xdr:colOff>209549</xdr:colOff>
      <xdr:row>56</xdr:row>
      <xdr:rowOff>142874</xdr:rowOff>
    </xdr:to>
    <xdr:sp macro="" textlink="">
      <xdr:nvSpPr>
        <xdr:cNvPr id="10" name="CuadroTexto 9"/>
        <xdr:cNvSpPr txBox="1"/>
      </xdr:nvSpPr>
      <xdr:spPr>
        <a:xfrm>
          <a:off x="6286500" y="7886699"/>
          <a:ext cx="3762374" cy="2000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AUTORIZA</a:t>
          </a:r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r>
            <a:rPr lang="es-MX" sz="1200" b="1"/>
            <a:t>______________________________________________</a:t>
          </a:r>
        </a:p>
        <a:p>
          <a:pPr algn="ctr"/>
          <a:r>
            <a:rPr lang="es-MX" sz="1200" b="1" baseline="0"/>
            <a:t>ING. OMAR HERNANDEZ ALVAREZ</a:t>
          </a:r>
        </a:p>
        <a:p>
          <a:pPr algn="ctr"/>
          <a:r>
            <a:rPr lang="es-MX" sz="1200" b="1"/>
            <a:t>DIRECTOR</a:t>
          </a:r>
          <a:r>
            <a:rPr lang="es-MX" sz="1200" b="1" baseline="0"/>
            <a:t> GENERAL </a:t>
          </a:r>
          <a:r>
            <a:rPr lang="es-MX" sz="1200" b="1"/>
            <a:t>DEL PATRONATO</a:t>
          </a:r>
          <a:r>
            <a:rPr lang="es-MX" sz="1200" b="1" baseline="0"/>
            <a:t> DE LA FERIA REGIONAL PUERTA DE ORO DEL BAJIO</a:t>
          </a:r>
          <a:endParaRPr lang="es-MX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showGridLines="0" tabSelected="1" topLeftCell="A34" workbookViewId="0">
      <selection activeCell="A44" sqref="A44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14" t="s">
        <v>30</v>
      </c>
      <c r="B1" s="12"/>
      <c r="C1" s="12"/>
      <c r="D1" s="12"/>
      <c r="E1" s="12"/>
      <c r="F1" s="12"/>
      <c r="G1" s="13"/>
    </row>
    <row r="2" spans="1:7" x14ac:dyDescent="0.2">
      <c r="A2" s="17" t="s">
        <v>12</v>
      </c>
      <c r="B2" s="14" t="s">
        <v>18</v>
      </c>
      <c r="C2" s="12"/>
      <c r="D2" s="12"/>
      <c r="E2" s="12"/>
      <c r="F2" s="13"/>
      <c r="G2" s="15" t="s">
        <v>17</v>
      </c>
    </row>
    <row r="3" spans="1:7" ht="24.95" customHeight="1" x14ac:dyDescent="0.2">
      <c r="A3" s="18"/>
      <c r="B3" s="2" t="s">
        <v>13</v>
      </c>
      <c r="C3" s="2" t="s">
        <v>19</v>
      </c>
      <c r="D3" s="2" t="s">
        <v>14</v>
      </c>
      <c r="E3" s="2" t="s">
        <v>15</v>
      </c>
      <c r="F3" s="2" t="s">
        <v>16</v>
      </c>
      <c r="G3" s="16"/>
    </row>
    <row r="4" spans="1:7" x14ac:dyDescent="0.2">
      <c r="A4" s="19"/>
      <c r="B4" s="3">
        <v>1</v>
      </c>
      <c r="C4" s="3">
        <v>2</v>
      </c>
      <c r="D4" s="3" t="s">
        <v>20</v>
      </c>
      <c r="E4" s="3">
        <v>4</v>
      </c>
      <c r="F4" s="3">
        <v>5</v>
      </c>
      <c r="G4" s="3" t="s">
        <v>21</v>
      </c>
    </row>
    <row r="5" spans="1:7" x14ac:dyDescent="0.2">
      <c r="A5" s="8"/>
      <c r="B5" s="5"/>
      <c r="C5" s="5"/>
      <c r="D5" s="5"/>
      <c r="E5" s="5"/>
      <c r="F5" s="5"/>
      <c r="G5" s="5"/>
    </row>
    <row r="6" spans="1:7" x14ac:dyDescent="0.2">
      <c r="A6" s="9" t="s">
        <v>26</v>
      </c>
      <c r="B6" s="4">
        <v>828195</v>
      </c>
      <c r="C6" s="4">
        <v>5000</v>
      </c>
      <c r="D6" s="4">
        <f>B6+C6</f>
        <v>833195</v>
      </c>
      <c r="E6" s="4">
        <v>264192.53000000003</v>
      </c>
      <c r="F6" s="4">
        <v>264192.53000000003</v>
      </c>
      <c r="G6" s="4">
        <f>D6-E6</f>
        <v>569002.47</v>
      </c>
    </row>
    <row r="7" spans="1:7" x14ac:dyDescent="0.2">
      <c r="A7" s="9" t="s">
        <v>27</v>
      </c>
      <c r="B7" s="4">
        <v>475296</v>
      </c>
      <c r="C7" s="4">
        <v>0</v>
      </c>
      <c r="D7" s="4">
        <f t="shared" ref="D7:D12" si="0">B7+C7</f>
        <v>475296</v>
      </c>
      <c r="E7" s="4">
        <v>120074.13</v>
      </c>
      <c r="F7" s="4">
        <v>120074.13</v>
      </c>
      <c r="G7" s="4">
        <f t="shared" ref="G7:G12" si="1">D7-E7</f>
        <v>355221.87</v>
      </c>
    </row>
    <row r="8" spans="1:7" x14ac:dyDescent="0.2">
      <c r="A8" s="9" t="s">
        <v>28</v>
      </c>
      <c r="B8" s="4">
        <v>1810709</v>
      </c>
      <c r="C8" s="4">
        <v>118895</v>
      </c>
      <c r="D8" s="4">
        <f t="shared" si="0"/>
        <v>1929604</v>
      </c>
      <c r="E8" s="4">
        <v>717366.33</v>
      </c>
      <c r="F8" s="4">
        <v>717366.33</v>
      </c>
      <c r="G8" s="4">
        <f t="shared" si="1"/>
        <v>1212237.67</v>
      </c>
    </row>
    <row r="9" spans="1:7" x14ac:dyDescent="0.2">
      <c r="A9" s="9" t="s">
        <v>29</v>
      </c>
      <c r="B9" s="4">
        <v>800905</v>
      </c>
      <c r="C9" s="4">
        <v>0</v>
      </c>
      <c r="D9" s="4">
        <f t="shared" si="0"/>
        <v>800905</v>
      </c>
      <c r="E9" s="4">
        <v>319684.03999999998</v>
      </c>
      <c r="F9" s="4">
        <v>319684.03999999998</v>
      </c>
      <c r="G9" s="4">
        <f t="shared" si="1"/>
        <v>481220.96</v>
      </c>
    </row>
    <row r="10" spans="1:7" x14ac:dyDescent="0.2">
      <c r="A10" s="9" t="s">
        <v>24</v>
      </c>
      <c r="B10" s="4">
        <v>0</v>
      </c>
      <c r="C10" s="4">
        <v>0</v>
      </c>
      <c r="D10" s="4">
        <f t="shared" si="0"/>
        <v>0</v>
      </c>
      <c r="E10" s="4">
        <v>0</v>
      </c>
      <c r="F10" s="4">
        <v>0</v>
      </c>
      <c r="G10" s="4">
        <f t="shared" si="1"/>
        <v>0</v>
      </c>
    </row>
    <row r="11" spans="1:7" x14ac:dyDescent="0.2">
      <c r="A11" s="9" t="s">
        <v>9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9" t="s">
        <v>10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</row>
    <row r="13" spans="1:7" x14ac:dyDescent="0.2">
      <c r="A13" s="9"/>
      <c r="B13" s="4"/>
      <c r="C13" s="4"/>
      <c r="D13" s="4"/>
      <c r="E13" s="4"/>
      <c r="F13" s="4"/>
      <c r="G13" s="4"/>
    </row>
    <row r="14" spans="1:7" x14ac:dyDescent="0.2">
      <c r="A14" s="6" t="s">
        <v>11</v>
      </c>
      <c r="B14" s="7">
        <f t="shared" ref="B14:G14" si="2">SUM(B6:B13)</f>
        <v>3915105</v>
      </c>
      <c r="C14" s="7">
        <f t="shared" si="2"/>
        <v>123895</v>
      </c>
      <c r="D14" s="7">
        <f t="shared" si="2"/>
        <v>4039000</v>
      </c>
      <c r="E14" s="7">
        <f t="shared" si="2"/>
        <v>1421317.03</v>
      </c>
      <c r="F14" s="7">
        <f t="shared" si="2"/>
        <v>1421317.03</v>
      </c>
      <c r="G14" s="7">
        <f t="shared" si="2"/>
        <v>2617682.9699999997</v>
      </c>
    </row>
    <row r="17" spans="1:7" ht="45" customHeight="1" x14ac:dyDescent="0.2">
      <c r="A17" s="14" t="s">
        <v>31</v>
      </c>
      <c r="B17" s="12"/>
      <c r="C17" s="12"/>
      <c r="D17" s="12"/>
      <c r="E17" s="12"/>
      <c r="F17" s="12"/>
      <c r="G17" s="13"/>
    </row>
    <row r="18" spans="1:7" x14ac:dyDescent="0.2">
      <c r="A18" s="17" t="s">
        <v>12</v>
      </c>
      <c r="B18" s="14" t="s">
        <v>18</v>
      </c>
      <c r="C18" s="12"/>
      <c r="D18" s="12"/>
      <c r="E18" s="12"/>
      <c r="F18" s="13"/>
      <c r="G18" s="15" t="s">
        <v>17</v>
      </c>
    </row>
    <row r="19" spans="1:7" ht="22.5" x14ac:dyDescent="0.2">
      <c r="A19" s="18"/>
      <c r="B19" s="2" t="s">
        <v>13</v>
      </c>
      <c r="C19" s="2" t="s">
        <v>19</v>
      </c>
      <c r="D19" s="2" t="s">
        <v>14</v>
      </c>
      <c r="E19" s="2" t="s">
        <v>15</v>
      </c>
      <c r="F19" s="2" t="s">
        <v>16</v>
      </c>
      <c r="G19" s="16"/>
    </row>
    <row r="20" spans="1:7" x14ac:dyDescent="0.2">
      <c r="A20" s="19"/>
      <c r="B20" s="3">
        <v>1</v>
      </c>
      <c r="C20" s="3">
        <v>2</v>
      </c>
      <c r="D20" s="3" t="s">
        <v>20</v>
      </c>
      <c r="E20" s="3">
        <v>4</v>
      </c>
      <c r="F20" s="3">
        <v>5</v>
      </c>
      <c r="G20" s="3" t="s">
        <v>21</v>
      </c>
    </row>
    <row r="21" spans="1:7" x14ac:dyDescent="0.2">
      <c r="A21" s="10" t="s">
        <v>0</v>
      </c>
      <c r="B21" s="4">
        <v>0</v>
      </c>
      <c r="C21" s="4">
        <v>0</v>
      </c>
      <c r="D21" s="4">
        <f>B21+C21</f>
        <v>0</v>
      </c>
      <c r="E21" s="4">
        <v>0</v>
      </c>
      <c r="F21" s="4">
        <v>0</v>
      </c>
      <c r="G21" s="4">
        <f>D21-E21</f>
        <v>0</v>
      </c>
    </row>
    <row r="22" spans="1:7" x14ac:dyDescent="0.2">
      <c r="A22" s="10" t="s">
        <v>1</v>
      </c>
      <c r="B22" s="4">
        <v>0</v>
      </c>
      <c r="C22" s="4">
        <v>0</v>
      </c>
      <c r="D22" s="4">
        <f t="shared" ref="D22:D24" si="3">B22+C22</f>
        <v>0</v>
      </c>
      <c r="E22" s="4">
        <v>0</v>
      </c>
      <c r="F22" s="4">
        <v>0</v>
      </c>
      <c r="G22" s="4">
        <f t="shared" ref="G22:G24" si="4">D22-E22</f>
        <v>0</v>
      </c>
    </row>
    <row r="23" spans="1:7" x14ac:dyDescent="0.2">
      <c r="A23" s="10" t="s">
        <v>2</v>
      </c>
      <c r="B23" s="4">
        <v>0</v>
      </c>
      <c r="C23" s="4">
        <v>0</v>
      </c>
      <c r="D23" s="4">
        <f t="shared" si="3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10" t="s">
        <v>23</v>
      </c>
      <c r="B24" s="4">
        <v>0</v>
      </c>
      <c r="C24" s="4">
        <v>0</v>
      </c>
      <c r="D24" s="4">
        <f t="shared" si="3"/>
        <v>0</v>
      </c>
      <c r="E24" s="4">
        <v>0</v>
      </c>
      <c r="F24" s="4">
        <v>0</v>
      </c>
      <c r="G24" s="4">
        <f t="shared" si="4"/>
        <v>0</v>
      </c>
    </row>
    <row r="25" spans="1:7" x14ac:dyDescent="0.2">
      <c r="A25" s="6" t="s">
        <v>11</v>
      </c>
      <c r="B25" s="7">
        <f t="shared" ref="B25:G25" si="5">SUM(B21:B24)</f>
        <v>0</v>
      </c>
      <c r="C25" s="7">
        <f t="shared" si="5"/>
        <v>0</v>
      </c>
      <c r="D25" s="7">
        <f t="shared" si="5"/>
        <v>0</v>
      </c>
      <c r="E25" s="7">
        <f t="shared" si="5"/>
        <v>0</v>
      </c>
      <c r="F25" s="7">
        <f t="shared" si="5"/>
        <v>0</v>
      </c>
      <c r="G25" s="7">
        <f t="shared" si="5"/>
        <v>0</v>
      </c>
    </row>
    <row r="28" spans="1:7" ht="45" customHeight="1" x14ac:dyDescent="0.2">
      <c r="A28" s="14" t="s">
        <v>32</v>
      </c>
      <c r="B28" s="12"/>
      <c r="C28" s="12"/>
      <c r="D28" s="12"/>
      <c r="E28" s="12"/>
      <c r="F28" s="12"/>
      <c r="G28" s="13"/>
    </row>
    <row r="29" spans="1:7" x14ac:dyDescent="0.2">
      <c r="A29" s="17" t="s">
        <v>12</v>
      </c>
      <c r="B29" s="14" t="s">
        <v>18</v>
      </c>
      <c r="C29" s="12"/>
      <c r="D29" s="12"/>
      <c r="E29" s="12"/>
      <c r="F29" s="13"/>
      <c r="G29" s="15" t="s">
        <v>17</v>
      </c>
    </row>
    <row r="30" spans="1:7" ht="22.5" x14ac:dyDescent="0.2">
      <c r="A30" s="18"/>
      <c r="B30" s="2" t="s">
        <v>13</v>
      </c>
      <c r="C30" s="2" t="s">
        <v>19</v>
      </c>
      <c r="D30" s="2" t="s">
        <v>14</v>
      </c>
      <c r="E30" s="2" t="s">
        <v>15</v>
      </c>
      <c r="F30" s="2" t="s">
        <v>16</v>
      </c>
      <c r="G30" s="16"/>
    </row>
    <row r="31" spans="1:7" x14ac:dyDescent="0.2">
      <c r="A31" s="19"/>
      <c r="B31" s="3">
        <v>1</v>
      </c>
      <c r="C31" s="3">
        <v>2</v>
      </c>
      <c r="D31" s="3" t="s">
        <v>20</v>
      </c>
      <c r="E31" s="3">
        <v>4</v>
      </c>
      <c r="F31" s="3">
        <v>5</v>
      </c>
      <c r="G31" s="3" t="s">
        <v>21</v>
      </c>
    </row>
    <row r="32" spans="1:7" x14ac:dyDescent="0.2">
      <c r="A32" s="11" t="s">
        <v>4</v>
      </c>
      <c r="B32" s="4">
        <v>3915105</v>
      </c>
      <c r="C32" s="4">
        <v>123895</v>
      </c>
      <c r="D32" s="4">
        <f t="shared" ref="D32:D38" si="6">B32+C32</f>
        <v>4039000</v>
      </c>
      <c r="E32" s="4">
        <v>1421317.03</v>
      </c>
      <c r="F32" s="4">
        <v>1421317.03</v>
      </c>
      <c r="G32" s="4">
        <f t="shared" ref="G32:G38" si="7">D32-E32</f>
        <v>2617682.9699999997</v>
      </c>
    </row>
    <row r="33" spans="1:7" x14ac:dyDescent="0.2">
      <c r="A33" s="11" t="s">
        <v>3</v>
      </c>
      <c r="B33" s="4">
        <v>0</v>
      </c>
      <c r="C33" s="4">
        <v>0</v>
      </c>
      <c r="D33" s="4">
        <f t="shared" si="6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11" t="s">
        <v>5</v>
      </c>
      <c r="B34" s="4">
        <v>0</v>
      </c>
      <c r="C34" s="4">
        <v>0</v>
      </c>
      <c r="D34" s="4">
        <f t="shared" si="6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11" t="s">
        <v>7</v>
      </c>
      <c r="B35" s="4">
        <v>0</v>
      </c>
      <c r="C35" s="4">
        <v>0</v>
      </c>
      <c r="D35" s="4">
        <f t="shared" si="6"/>
        <v>0</v>
      </c>
      <c r="E35" s="4">
        <v>0</v>
      </c>
      <c r="F35" s="4">
        <v>0</v>
      </c>
      <c r="G35" s="4">
        <f t="shared" si="7"/>
        <v>0</v>
      </c>
    </row>
    <row r="36" spans="1:7" ht="11.25" customHeight="1" x14ac:dyDescent="0.2">
      <c r="A36" s="11" t="s">
        <v>8</v>
      </c>
      <c r="B36" s="4">
        <v>0</v>
      </c>
      <c r="C36" s="4">
        <v>0</v>
      </c>
      <c r="D36" s="4">
        <f t="shared" si="6"/>
        <v>0</v>
      </c>
      <c r="E36" s="4">
        <v>0</v>
      </c>
      <c r="F36" s="4">
        <v>0</v>
      </c>
      <c r="G36" s="4">
        <f t="shared" si="7"/>
        <v>0</v>
      </c>
    </row>
    <row r="37" spans="1:7" x14ac:dyDescent="0.2">
      <c r="A37" s="11" t="s">
        <v>25</v>
      </c>
      <c r="B37" s="4">
        <v>0</v>
      </c>
      <c r="C37" s="4">
        <v>0</v>
      </c>
      <c r="D37" s="4">
        <f t="shared" si="6"/>
        <v>0</v>
      </c>
      <c r="E37" s="4">
        <v>0</v>
      </c>
      <c r="F37" s="4">
        <v>0</v>
      </c>
      <c r="G37" s="4">
        <f t="shared" si="7"/>
        <v>0</v>
      </c>
    </row>
    <row r="38" spans="1:7" x14ac:dyDescent="0.2">
      <c r="A38" s="11" t="s">
        <v>6</v>
      </c>
      <c r="B38" s="4">
        <v>0</v>
      </c>
      <c r="C38" s="4">
        <v>0</v>
      </c>
      <c r="D38" s="4">
        <f t="shared" si="6"/>
        <v>0</v>
      </c>
      <c r="E38" s="4">
        <v>0</v>
      </c>
      <c r="F38" s="4">
        <v>0</v>
      </c>
      <c r="G38" s="4">
        <f t="shared" si="7"/>
        <v>0</v>
      </c>
    </row>
    <row r="39" spans="1:7" x14ac:dyDescent="0.2">
      <c r="A39" s="6" t="s">
        <v>11</v>
      </c>
      <c r="B39" s="7">
        <f t="shared" ref="B39:G39" si="8">SUM(B32:B38)</f>
        <v>3915105</v>
      </c>
      <c r="C39" s="7">
        <f t="shared" si="8"/>
        <v>123895</v>
      </c>
      <c r="D39" s="7">
        <f t="shared" si="8"/>
        <v>4039000</v>
      </c>
      <c r="E39" s="7">
        <f t="shared" si="8"/>
        <v>1421317.03</v>
      </c>
      <c r="F39" s="7">
        <f t="shared" si="8"/>
        <v>1421317.03</v>
      </c>
      <c r="G39" s="7">
        <f t="shared" si="8"/>
        <v>2617682.9699999997</v>
      </c>
    </row>
    <row r="41" spans="1:7" x14ac:dyDescent="0.2">
      <c r="A41" s="1" t="s">
        <v>22</v>
      </c>
    </row>
  </sheetData>
  <sheetProtection formatCells="0" formatColumns="0" formatRows="0" insertRows="0" deleteRows="0" autoFilter="0"/>
  <mergeCells count="12">
    <mergeCell ref="B29:F29"/>
    <mergeCell ref="G29:G30"/>
    <mergeCell ref="B18:F18"/>
    <mergeCell ref="G18:G19"/>
    <mergeCell ref="A28:G28"/>
    <mergeCell ref="A18:A20"/>
    <mergeCell ref="A29:A31"/>
    <mergeCell ref="B2:F2"/>
    <mergeCell ref="G2:G3"/>
    <mergeCell ref="A1:G1"/>
    <mergeCell ref="A17:G17"/>
    <mergeCell ref="A2:A4"/>
  </mergeCells>
  <printOptions horizontalCentered="1"/>
  <pageMargins left="0.70866141732283472" right="0.70866141732283472" top="0.15748031496062992" bottom="0.15748031496062992" header="0.31496062992125984" footer="0.31496062992125984"/>
  <pageSetup scale="8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2024-07-08T19:02:15Z</cp:lastPrinted>
  <dcterms:created xsi:type="dcterms:W3CDTF">2014-02-10T03:37:14Z</dcterms:created>
  <dcterms:modified xsi:type="dcterms:W3CDTF">2024-07-17T18:06:08Z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