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<sst xmlns="http://schemas.openxmlformats.org/spreadsheetml/2006/main" count="62" uniqueCount="61">
  <si>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</si>
  <si>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</si>
  <si>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</si>
  <si>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</si>
  <si>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</si>
  <si>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</si>
  <si>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</si>
  <si>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</si>
  <si>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</si>
  <si>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</si>
  <si>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</si>
  <si>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</si>
  <si>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</si>
  <si>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</si>
  <si>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</si>
  <si>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</si>
  <si>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</si>
  <si>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</si>
  <si>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</si>
  <si>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</si>
  <si>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</si>
  <si>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</si>
  <si>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</si>
  <si>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</si>
  <si>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</si>
  <si>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</si>
  <si>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</si>
  <si>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</si>
  <si>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</si>
  <si>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</si>
  <si>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</si>
  <si>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</si>
  <si>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</si>
  <si>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</si>
  <si>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</si>
  <si>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</si>
  <si>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</si>
  <si>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</si>
  <si>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</si>
  <si>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</si>
  <si>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</si>
  <si>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</si>
  <si>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</si>
  <si>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</si>
  <si>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</si>
  <si>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</si>
  <si>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</si>
  <si>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</si>
  <si>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</si>
  <si>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</si>
  <si>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</si>
  <si>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</si>
  <si>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</si>
  <si>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</si>
  <si>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</si>
  <si>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</si>
  <si>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</si>
  <si>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</si>
  <si>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</si>
  <si>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</si>
  <si>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Patronato de la Feria Regional Puerta de Oro del Bajío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</si>
</sst>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38100</xdr:rowOff>
    </xdr:from>
    <xdr:to>
      <xdr:col>5</xdr:col>
      <xdr:colOff>800102</xdr:colOff>
      <xdr:row>0</xdr:row>
      <xdr:rowOff>533400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7925" y="38100"/>
          <a:ext cx="514352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38100</xdr:rowOff>
    </xdr:from>
    <xdr:to>
      <xdr:col>0</xdr:col>
      <xdr:colOff>561975</xdr:colOff>
      <xdr:row>0</xdr:row>
      <xdr:rowOff>533400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38100"/>
          <a:ext cx="438150" cy="495300"/>
        </a:xfrm>
        <a:prstGeom prst="rect">
          <a:avLst/>
        </a:prstGeom>
      </xdr:spPr>
    </xdr:pic>
    <xdr:clientData/>
  </xdr:twoCellAnchor>
  <xdr:twoCellAnchor>
    <xdr:from>
      <xdr:col>0</xdr:col>
      <xdr:colOff>1047750</xdr:colOff>
      <xdr:row>52</xdr:row>
      <xdr:rowOff>9525</xdr:rowOff>
    </xdr:from>
    <xdr:to>
      <xdr:col>2</xdr:col>
      <xdr:colOff>714375</xdr:colOff>
      <xdr:row>65</xdr:row>
      <xdr:rowOff>123824</xdr:rowOff>
    </xdr:to>
    <xdr:sp macro="" textlink="">
      <xdr:nvSpPr>
        <xdr:cNvPr id="4" name="CuadroTexto 3"/>
        <xdr:cNvSpPr txBox="1"/>
      </xdr:nvSpPr>
      <xdr:spPr>
        <a:xfrm>
          <a:off x="1047750" y="8315325"/>
          <a:ext cx="4105275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3</xdr:col>
      <xdr:colOff>209550</xdr:colOff>
      <xdr:row>52</xdr:row>
      <xdr:rowOff>19049</xdr:rowOff>
    </xdr:from>
    <xdr:to>
      <xdr:col>4</xdr:col>
      <xdr:colOff>647700</xdr:colOff>
      <xdr:row>66</xdr:row>
      <xdr:rowOff>19049</xdr:rowOff>
    </xdr:to>
    <xdr:sp macro="" textlink="">
      <xdr:nvSpPr>
        <xdr:cNvPr id="5" name="CuadroTexto 4"/>
        <xdr:cNvSpPr txBox="1"/>
      </xdr:nvSpPr>
      <xdr:spPr>
        <a:xfrm>
          <a:off x="5553075" y="8324849"/>
          <a:ext cx="3971925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3" zoomScaleNormal="100" zoomScaleSheetLayoutView="100" workbookViewId="0">
      <selection activeCell="F60" sqref="F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732022.21</v>
      </c>
      <c r="C5" s="20">
        <v>325117.40000000002</v>
      </c>
      <c r="D5" s="9" t="s">
        <v>36</v>
      </c>
      <c r="E5" s="20">
        <v>35413.379999999997</v>
      </c>
      <c r="F5" s="23">
        <v>37341.64</v>
      </c>
    </row>
    <row r="6" spans="1:6" x14ac:dyDescent="0.2">
      <c r="A6" s="9" t="s">
        <v>23</v>
      </c>
      <c r="B6" s="20">
        <v>122584</v>
      </c>
      <c r="C6" s="20">
        <v>151444.01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-640.66999999999996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853965.53999999992</v>
      </c>
      <c r="C13" s="22">
        <f>SUM(C5:C11)</f>
        <v>476561.41000000003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35413.379999999997</v>
      </c>
      <c r="F14" s="27">
        <f>SUM(F5:F12)</f>
        <v>37341.64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1180566.46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4229792.8499999996</v>
      </c>
      <c r="C19" s="20">
        <v>4224434.5999999996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6689.2</v>
      </c>
      <c r="C20" s="20">
        <v>6689.2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-3036774.71</v>
      </c>
      <c r="C21" s="20">
        <v>-3036774.71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1213293.2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1199707.3399999999</v>
      </c>
      <c r="C26" s="22">
        <f>SUM(C16:C24)</f>
        <v>3588208.75</v>
      </c>
      <c r="D26" s="12" t="s">
        <v>50</v>
      </c>
      <c r="E26" s="22">
        <f>SUM(E24+E14)</f>
        <v>35413.379999999997</v>
      </c>
      <c r="F26" s="27">
        <f>SUM(F14+F24)</f>
        <v>37341.64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2053672.88</v>
      </c>
      <c r="C28" s="22">
        <f>C13+C26</f>
        <v>4064770.16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818674.17999999993</v>
      </c>
      <c r="F30" s="27">
        <f>SUM(F31:F33)</f>
        <v>2031967.38</v>
      </c>
    </row>
    <row r="31" spans="1:6" x14ac:dyDescent="0.2">
      <c r="A31" s="16"/>
      <c r="B31" s="14"/>
      <c r="C31" s="15"/>
      <c r="D31" s="9" t="s">
        <v>2</v>
      </c>
      <c r="E31" s="20">
        <v>-242890.82</v>
      </c>
      <c r="F31" s="23">
        <v>970402.38</v>
      </c>
    </row>
    <row r="32" spans="1:6" x14ac:dyDescent="0.2">
      <c r="A32" s="16"/>
      <c r="B32" s="14"/>
      <c r="C32" s="15"/>
      <c r="D32" s="9" t="s">
        <v>13</v>
      </c>
      <c r="E32" s="20">
        <v>1061565</v>
      </c>
      <c r="F32" s="23">
        <v>1061565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1199585.32</v>
      </c>
      <c r="F35" s="27">
        <f>SUM(F36:F40)</f>
        <v>1995461.1400000001</v>
      </c>
    </row>
    <row r="36" spans="1:6" x14ac:dyDescent="0.2">
      <c r="A36" s="16"/>
      <c r="B36" s="14"/>
      <c r="C36" s="15"/>
      <c r="D36" s="9" t="s">
        <v>46</v>
      </c>
      <c r="E36" s="20">
        <v>-762657.49</v>
      </c>
      <c r="F36" s="23">
        <v>-284110.84999999998</v>
      </c>
    </row>
    <row r="37" spans="1:6" x14ac:dyDescent="0.2">
      <c r="A37" s="16"/>
      <c r="B37" s="14"/>
      <c r="C37" s="15"/>
      <c r="D37" s="9" t="s">
        <v>14</v>
      </c>
      <c r="E37" s="20">
        <v>1962242.81</v>
      </c>
      <c r="F37" s="23">
        <v>2279571.9900000002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2018259.5</v>
      </c>
      <c r="F46" s="27">
        <f>SUM(F42+F35+F30)</f>
        <v>4027428.52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2053672.88</v>
      </c>
      <c r="F48" s="22">
        <f>F46+F26</f>
        <v>4064770.16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39370078740157483" bottom="0.39370078740157483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2024-07-08T18:32:28Z</cp:lastPrinted>
  <dcterms:created xsi:type="dcterms:W3CDTF">2012-12-11T20:26:08Z</dcterms:created>
  <dcterms:modified xsi:type="dcterms:W3CDTF">2024-07-08T18:40:28Z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