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\"/>
    </mc:Choice>
  </mc:AlternateContent>
  <bookViews>
    <workbookView xWindow="0" yWindow="0" windowWidth="20490" windowHeight="705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6" i="1" l="1"/>
  <c r="E6" i="1"/>
  <c r="C6" i="1"/>
  <c r="B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<sst xmlns="http://schemas.openxmlformats.org/spreadsheetml/2006/main" count="66" uniqueCount="66">
  <si>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</si>
  <si>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</si>
  <si>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</si>
  <si>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</si>
  <si>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</si>
  <si>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</si>
  <si>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</si>
  <si>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</si>
  <si>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</si>
  <si>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</si>
  <si>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</si>
  <si>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</si>
  <si>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</si>
  <si>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</si>
  <si>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</si>
  <si>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</si>
  <si>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</si>
  <si>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</si>
  <si>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</si>
  <si>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</si>
  <si>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</si>
  <si>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</si>
  <si>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</si>
  <si>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</si>
  <si>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</si>
  <si>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</si>
  <si>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</si>
  <si>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</si>
  <si>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</si>
  <si>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</si>
  <si>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</si>
  <si>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</si>
  <si>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</si>
  <si>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</si>
  <si>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</si>
  <si>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</si>
  <si>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</si>
  <si>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</si>
  <si>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</si>
  <si>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</si>
  <si>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</si>
  <si>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</si>
  <si>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</si>
  <si>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</si>
  <si>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</si>
  <si>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</si>
  <si>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</si>
  <si>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</si>
  <si>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</si>
  <si>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</si>
  <si>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</si>
  <si>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</si>
  <si>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</si>
  <si>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</si>
  <si>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</si>
  <si>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</si>
  <si>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</si>
  <si>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</si>
  <si>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</si>
  <si>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</si>
  <si>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</si>
  <si>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</si>
  <si>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</si>
  <si>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</si>
  <si>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</si>
  <si>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Patronato de la Feria Regional Puerta de Oro del Bajío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</si>
</sst>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47626</xdr:rowOff>
    </xdr:from>
    <xdr:to>
      <xdr:col>0</xdr:col>
      <xdr:colOff>600075</xdr:colOff>
      <xdr:row>0</xdr:row>
      <xdr:rowOff>538916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7626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38100</xdr:rowOff>
    </xdr:from>
    <xdr:to>
      <xdr:col>6</xdr:col>
      <xdr:colOff>816225</xdr:colOff>
      <xdr:row>0</xdr:row>
      <xdr:rowOff>578100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38100"/>
          <a:ext cx="540000" cy="540000"/>
        </a:xfrm>
        <a:prstGeom prst="rect">
          <a:avLst/>
        </a:prstGeom>
      </xdr:spPr>
    </xdr:pic>
    <xdr:clientData/>
  </xdr:twoCellAnchor>
  <xdr:twoCellAnchor>
    <xdr:from>
      <xdr:col>0</xdr:col>
      <xdr:colOff>1304925</xdr:colOff>
      <xdr:row>40</xdr:row>
      <xdr:rowOff>38100</xdr:rowOff>
    </xdr:from>
    <xdr:to>
      <xdr:col>2</xdr:col>
      <xdr:colOff>85724</xdr:colOff>
      <xdr:row>54</xdr:row>
      <xdr:rowOff>9524</xdr:rowOff>
    </xdr:to>
    <xdr:sp macro="" textlink="">
      <xdr:nvSpPr>
        <xdr:cNvPr id="4" name="CuadroTexto 3"/>
        <xdr:cNvSpPr txBox="1"/>
      </xdr:nvSpPr>
      <xdr:spPr>
        <a:xfrm>
          <a:off x="1304925" y="6486525"/>
          <a:ext cx="3990974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2</xdr:col>
      <xdr:colOff>1076325</xdr:colOff>
      <xdr:row>40</xdr:row>
      <xdr:rowOff>47624</xdr:rowOff>
    </xdr:from>
    <xdr:to>
      <xdr:col>6</xdr:col>
      <xdr:colOff>447674</xdr:colOff>
      <xdr:row>54</xdr:row>
      <xdr:rowOff>47624</xdr:rowOff>
    </xdr:to>
    <xdr:sp macro="" textlink="">
      <xdr:nvSpPr>
        <xdr:cNvPr id="5" name="CuadroTexto 4"/>
        <xdr:cNvSpPr txBox="1"/>
      </xdr:nvSpPr>
      <xdr:spPr>
        <a:xfrm>
          <a:off x="6286500" y="6496049"/>
          <a:ext cx="3762374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H45" sqref="H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3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14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18" customFormat="1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19" t="s">
        <v>25</v>
      </c>
      <c r="B6" s="5">
        <f>+B7+B10+B19+B23+B26+B31</f>
        <v>3915105</v>
      </c>
      <c r="C6" s="5">
        <f t="shared" ref="C6:G6" si="0">+C7+C10+C19+C23+C26+C31</f>
        <v>123895</v>
      </c>
      <c r="D6" s="5">
        <f t="shared" si="0"/>
        <v>4039000</v>
      </c>
      <c r="E6" s="5">
        <f t="shared" si="0"/>
        <v>1421317.03</v>
      </c>
      <c r="F6" s="5">
        <f t="shared" si="0"/>
        <v>1421317.03</v>
      </c>
      <c r="G6" s="5">
        <f t="shared" si="0"/>
        <v>2617682.9699999997</v>
      </c>
    </row>
    <row r="7" spans="1:8" x14ac:dyDescent="0.2">
      <c r="A7" s="20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1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2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0" t="s">
        <v>3</v>
      </c>
      <c r="B10" s="9">
        <f>SUM(B11:B18)</f>
        <v>3086910</v>
      </c>
      <c r="C10" s="9">
        <f>SUM(C11:C18)</f>
        <v>118895</v>
      </c>
      <c r="D10" s="9">
        <f t="shared" ref="D10:G10" si="2">SUM(D11:D18)</f>
        <v>3205805</v>
      </c>
      <c r="E10" s="9">
        <f t="shared" si="2"/>
        <v>1157124.5</v>
      </c>
      <c r="F10" s="9">
        <f t="shared" si="2"/>
        <v>1157124.5</v>
      </c>
      <c r="G10" s="9">
        <f t="shared" si="2"/>
        <v>2048680.5</v>
      </c>
      <c r="H10" s="8">
        <v>0</v>
      </c>
    </row>
    <row r="11" spans="1:8" x14ac:dyDescent="0.2">
      <c r="A11" s="21" t="s">
        <v>4</v>
      </c>
      <c r="B11" s="10">
        <v>3086910</v>
      </c>
      <c r="C11" s="10">
        <v>118895</v>
      </c>
      <c r="D11" s="10">
        <f t="shared" ref="D11:D18" si="3">B11+C11</f>
        <v>3205805</v>
      </c>
      <c r="E11" s="10">
        <v>1157124.5</v>
      </c>
      <c r="F11" s="10">
        <v>1157124.5</v>
      </c>
      <c r="G11" s="10">
        <f t="shared" ref="G11:G18" si="4">D11-E11</f>
        <v>2048680.5</v>
      </c>
      <c r="H11" s="8" t="s">
        <v>37</v>
      </c>
    </row>
    <row r="12" spans="1:8" x14ac:dyDescent="0.2">
      <c r="A12" s="21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1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1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1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1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20" t="s">
        <v>12</v>
      </c>
      <c r="B19" s="9">
        <f>SUM(B20:B22)</f>
        <v>828195</v>
      </c>
      <c r="C19" s="9">
        <f>SUM(C20:C22)</f>
        <v>5000</v>
      </c>
      <c r="D19" s="9">
        <f t="shared" ref="D19:G19" si="5">SUM(D20:D22)</f>
        <v>833195</v>
      </c>
      <c r="E19" s="9">
        <f t="shared" si="5"/>
        <v>264192.53000000003</v>
      </c>
      <c r="F19" s="9">
        <f t="shared" si="5"/>
        <v>264192.53000000003</v>
      </c>
      <c r="G19" s="9">
        <f t="shared" si="5"/>
        <v>569002.47</v>
      </c>
      <c r="H19" s="8">
        <v>0</v>
      </c>
    </row>
    <row r="20" spans="1:8" x14ac:dyDescent="0.2">
      <c r="A20" s="21" t="s">
        <v>13</v>
      </c>
      <c r="B20" s="10">
        <v>828195</v>
      </c>
      <c r="C20" s="10">
        <v>5000</v>
      </c>
      <c r="D20" s="10">
        <f t="shared" ref="D20:D22" si="6">B20+C20</f>
        <v>833195</v>
      </c>
      <c r="E20" s="10">
        <v>264192.53000000003</v>
      </c>
      <c r="F20" s="10">
        <v>264192.53000000003</v>
      </c>
      <c r="G20" s="10">
        <f t="shared" ref="G20:G22" si="7">D20-E20</f>
        <v>569002.47</v>
      </c>
      <c r="H20" s="8" t="s">
        <v>45</v>
      </c>
    </row>
    <row r="21" spans="1:8" x14ac:dyDescent="0.2">
      <c r="A21" s="21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2" t="s">
        <v>61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2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2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4" t="s">
        <v>64</v>
      </c>
      <c r="B37" s="11">
        <f>SUM(B7+B10+B19+B23+B26+B31+B33+B34+B35)</f>
        <v>3915105</v>
      </c>
      <c r="C37" s="11">
        <f t="shared" ref="C37:G37" si="17">SUM(C7+C10+C19+C23+C26+C31+C33+C34+C35)</f>
        <v>123895</v>
      </c>
      <c r="D37" s="11">
        <f t="shared" si="17"/>
        <v>4039000</v>
      </c>
      <c r="E37" s="11">
        <f t="shared" si="17"/>
        <v>1421317.03</v>
      </c>
      <c r="F37" s="11">
        <f t="shared" si="17"/>
        <v>1421317.03</v>
      </c>
      <c r="G37" s="11">
        <f t="shared" si="17"/>
        <v>2617682.9699999997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4:G6" name="Rango1_2_2"/>
    <protectedRange sqref="B37:G37" name="Rango1_1_2"/>
    <protectedRange sqref="A11:A18 A20:A22 A24:A25 A27:A30 A32 A8:A9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2024-07-08T19:07:40Z</cp:lastPrinted>
  <dcterms:created xsi:type="dcterms:W3CDTF">2012-12-11T21:13:37Z</dcterms:created>
  <dcterms:modified xsi:type="dcterms:W3CDTF">2024-07-08T19:12:09Z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