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ASESORIA\FERIA\CUENTA PUBLICA\2024\3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C3" i="2" l="1"/>
  <c r="D3" i="2"/>
  <c r="B3" i="2"/>
  <c r="E4" i="2"/>
  <c r="F12" i="2"/>
  <c r="E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<sst xmlns="http://schemas.openxmlformats.org/spreadsheetml/2006/main" count="27" uniqueCount="27">
  <si>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</si>
  <si>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</si>
  <si>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</si>
  <si>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</si>
  <si>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</si>
  <si>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</si>
  <si>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</si>
  <si>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</si>
  <si>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</si>
  <si>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</si>
  <si>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</si>
  <si>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</si>
  <si>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</si>
  <si>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</si>
  <si>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</si>
  <si>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</si>
  <si>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</si>
  <si>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</si>
  <si>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</si>
  <si>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</si>
  <si>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</si>
  <si>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</si>
  <si>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</si>
  <si>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</si>
  <si>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</si>
  <si>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</si>
  <si>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Patronato de la Feria Regional Puerta de Oro del Bajío
Estado Analítico del Activo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</si>
</sst>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4064770.16</v>
      </c>
      <c r="C3" s="8">
        <f t="shared" ref="C3:F3" si="0">C4+C12</f>
        <v>8599891.9199999999</v>
      </c>
      <c r="D3" s="8">
        <f t="shared" si="0"/>
        <v>11212956.439999999</v>
      </c>
      <c r="E3" s="8">
        <f t="shared" si="0"/>
        <v>1451705.6399999994</v>
      </c>
      <c r="F3" s="8">
        <f t="shared" si="0"/>
        <v>-2613064.5200000005</v>
      </c>
    </row>
    <row r="4" spans="1:6" x14ac:dyDescent="0.2">
      <c r="A4" s="5" t="s">
        <v>4</v>
      </c>
      <c r="B4" s="8">
        <f>SUM(B5:B11)</f>
        <v>476561.41000000003</v>
      </c>
      <c r="C4" s="8">
        <f>SUM(C5:C11)</f>
        <v>8549575.4000000004</v>
      </c>
      <c r="D4" s="8">
        <f>SUM(D5:D11)</f>
        <v>8793938.5199999996</v>
      </c>
      <c r="E4" s="8">
        <f>SUM(E5:E11)</f>
        <v>232198.2899999998</v>
      </c>
      <c r="F4" s="8">
        <f>SUM(F5:F11)</f>
        <v>-244363.12000000023</v>
      </c>
    </row>
    <row r="5" spans="1:6" x14ac:dyDescent="0.2">
      <c r="A5" s="6" t="s">
        <v>5</v>
      </c>
      <c r="B5" s="9">
        <v>325117.40000000002</v>
      </c>
      <c r="C5" s="9">
        <v>2879584.64</v>
      </c>
      <c r="D5" s="9">
        <v>3097308.45</v>
      </c>
      <c r="E5" s="9">
        <f>B5+C5-D5</f>
        <v>107393.58999999985</v>
      </c>
      <c r="F5" s="9">
        <f t="shared" ref="F5:F11" si="1">E5-B5</f>
        <v>-217723.81000000017</v>
      </c>
    </row>
    <row r="6" spans="1:6" x14ac:dyDescent="0.2">
      <c r="A6" s="6" t="s">
        <v>6</v>
      </c>
      <c r="B6" s="9">
        <v>151444.01</v>
      </c>
      <c r="C6" s="9">
        <v>4938990.76</v>
      </c>
      <c r="D6" s="9">
        <v>4967850.7699999996</v>
      </c>
      <c r="E6" s="9">
        <f t="shared" ref="E6:E11" si="2">B6+C6-D6</f>
        <v>122584</v>
      </c>
      <c r="F6" s="9">
        <f t="shared" si="1"/>
        <v>-28860.010000000009</v>
      </c>
    </row>
    <row r="7" spans="1:6" x14ac:dyDescent="0.2">
      <c r="A7" s="6" t="s">
        <v>7</v>
      </c>
      <c r="B7" s="9">
        <v>0</v>
      </c>
      <c r="C7" s="9">
        <v>731000</v>
      </c>
      <c r="D7" s="9">
        <v>728779.3</v>
      </c>
      <c r="E7" s="9">
        <f t="shared" si="2"/>
        <v>2220.6999999999534</v>
      </c>
      <c r="F7" s="9">
        <f t="shared" si="1"/>
        <v>2220.6999999999534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3588208.75</v>
      </c>
      <c r="C12" s="8">
        <f>SUM(C13:C21)</f>
        <v>50316.52</v>
      </c>
      <c r="D12" s="8">
        <f>SUM(D13:D21)</f>
        <v>2419017.92</v>
      </c>
      <c r="E12" s="8">
        <f>SUM(E13:E21)</f>
        <v>1219507.3499999996</v>
      </c>
      <c r="F12" s="8">
        <f>SUM(F13:F21)</f>
        <v>-2368701.4000000004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1180566.46</v>
      </c>
      <c r="C15" s="10">
        <v>0</v>
      </c>
      <c r="D15" s="10">
        <v>1180566.46</v>
      </c>
      <c r="E15" s="10">
        <f t="shared" si="4"/>
        <v>0</v>
      </c>
      <c r="F15" s="10">
        <f t="shared" si="3"/>
        <v>-1180566.46</v>
      </c>
    </row>
    <row r="16" spans="1:6" x14ac:dyDescent="0.2">
      <c r="A16" s="6" t="s">
        <v>14</v>
      </c>
      <c r="B16" s="9">
        <v>4224434.5999999996</v>
      </c>
      <c r="C16" s="9">
        <v>50316.52</v>
      </c>
      <c r="D16" s="9">
        <v>25158.26</v>
      </c>
      <c r="E16" s="9">
        <f t="shared" si="4"/>
        <v>4249592.8599999994</v>
      </c>
      <c r="F16" s="9">
        <f t="shared" si="3"/>
        <v>25158.259999999776</v>
      </c>
    </row>
    <row r="17" spans="1:6" x14ac:dyDescent="0.2">
      <c r="A17" s="6" t="s">
        <v>15</v>
      </c>
      <c r="B17" s="9">
        <v>6689.2</v>
      </c>
      <c r="C17" s="9">
        <v>0</v>
      </c>
      <c r="D17" s="9">
        <v>0</v>
      </c>
      <c r="E17" s="9">
        <f t="shared" si="4"/>
        <v>6689.2</v>
      </c>
      <c r="F17" s="9">
        <f t="shared" si="3"/>
        <v>0</v>
      </c>
    </row>
    <row r="18" spans="1:6" x14ac:dyDescent="0.2">
      <c r="A18" s="6" t="s">
        <v>16</v>
      </c>
      <c r="B18" s="9">
        <v>-3036774.71</v>
      </c>
      <c r="C18" s="9">
        <v>0</v>
      </c>
      <c r="D18" s="9">
        <v>0</v>
      </c>
      <c r="E18" s="9">
        <f t="shared" si="4"/>
        <v>-3036774.71</v>
      </c>
      <c r="F18" s="9">
        <f t="shared" si="3"/>
        <v>0</v>
      </c>
    </row>
    <row r="19" spans="1:6" x14ac:dyDescent="0.2">
      <c r="A19" s="6" t="s">
        <v>17</v>
      </c>
      <c r="B19" s="9">
        <v>1213293.2</v>
      </c>
      <c r="C19" s="9">
        <v>0</v>
      </c>
      <c r="D19" s="9">
        <v>1213293.2</v>
      </c>
      <c r="E19" s="9">
        <f t="shared" si="4"/>
        <v>0</v>
      </c>
      <c r="F19" s="9">
        <f t="shared" si="3"/>
        <v>-1213293.2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2018-03-08T18:40:55Z</cp:lastPrinted>
  <dcterms:created xsi:type="dcterms:W3CDTF">2014-02-09T04:04:15Z</dcterms:created>
  <dcterms:modified xsi:type="dcterms:W3CDTF">2024-10-03T22:15:17Z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