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<sst xmlns="http://schemas.openxmlformats.org/spreadsheetml/2006/main" count="62" uniqueCount="61">
  <si>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</si>
  <si>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</si>
  <si>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</si>
  <si>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</si>
  <si>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</si>
  <si>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</si>
  <si>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</si>
  <si>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</si>
  <si>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</si>
  <si>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</si>
  <si>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</si>
  <si>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</si>
  <si>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</si>
  <si>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</si>
  <si>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</si>
  <si>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</si>
  <si>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</si>
  <si>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</si>
  <si>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</si>
  <si>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</si>
  <si>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</si>
  <si>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</si>
  <si>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</si>
  <si>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</si>
  <si>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</si>
  <si>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</si>
  <si>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</si>
  <si>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</si>
  <si>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</si>
  <si>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</si>
  <si>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</si>
  <si>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</si>
  <si>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</si>
  <si>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</si>
  <si>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</si>
  <si>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</si>
  <si>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</si>
  <si>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</si>
  <si>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</si>
  <si>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</si>
  <si>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</si>
  <si>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</si>
  <si>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</si>
  <si>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</si>
  <si>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</si>
  <si>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</si>
  <si>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</si>
  <si>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</si>
  <si>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</si>
  <si>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</si>
  <si>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</si>
  <si>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</si>
  <si>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</si>
  <si>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</si>
  <si>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</si>
  <si>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</si>
  <si>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</si>
  <si>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</si>
  <si>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</si>
  <si>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</si>
  <si>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de la Feria Regional Puerta de Oro del Bajío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</si>
</sst>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107393.59</v>
      </c>
      <c r="C5" s="20">
        <v>325117.40000000002</v>
      </c>
      <c r="D5" s="9" t="s">
        <v>36</v>
      </c>
      <c r="E5" s="20">
        <v>37453.57</v>
      </c>
      <c r="F5" s="23">
        <v>37341.64</v>
      </c>
    </row>
    <row r="6" spans="1:6" x14ac:dyDescent="0.2">
      <c r="A6" s="9" t="s">
        <v>23</v>
      </c>
      <c r="B6" s="20">
        <v>122584</v>
      </c>
      <c r="C6" s="20">
        <v>151444.01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2220.6999999999998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232198.29</v>
      </c>
      <c r="C13" s="22">
        <f>SUM(C5:C11)</f>
        <v>476561.41000000003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37453.57</v>
      </c>
      <c r="F14" s="27">
        <f>SUM(F5:F12)</f>
        <v>37341.64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1180566.46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4249592.8600000003</v>
      </c>
      <c r="C19" s="20">
        <v>4224434.5999999996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6689.2</v>
      </c>
      <c r="C20" s="20">
        <v>6689.2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-3036774.71</v>
      </c>
      <c r="C21" s="20">
        <v>-3036774.71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1213293.2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1219507.3500000006</v>
      </c>
      <c r="C26" s="22">
        <f>SUM(C16:C24)</f>
        <v>3588208.75</v>
      </c>
      <c r="D26" s="12" t="s">
        <v>50</v>
      </c>
      <c r="E26" s="22">
        <f>SUM(E24+E14)</f>
        <v>37453.57</v>
      </c>
      <c r="F26" s="27">
        <f>SUM(F14+F24)</f>
        <v>37341.64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1451705.6400000006</v>
      </c>
      <c r="C28" s="22">
        <f>C13+C26</f>
        <v>4064770.16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818674.17999999993</v>
      </c>
      <c r="F30" s="27">
        <f>SUM(F31:F33)</f>
        <v>2031967.38</v>
      </c>
    </row>
    <row r="31" spans="1:6" x14ac:dyDescent="0.2">
      <c r="A31" s="16"/>
      <c r="B31" s="14"/>
      <c r="C31" s="15"/>
      <c r="D31" s="9" t="s">
        <v>2</v>
      </c>
      <c r="E31" s="20">
        <v>-242890.82</v>
      </c>
      <c r="F31" s="23">
        <v>970402.38</v>
      </c>
    </row>
    <row r="32" spans="1:6" x14ac:dyDescent="0.2">
      <c r="A32" s="16"/>
      <c r="B32" s="14"/>
      <c r="C32" s="15"/>
      <c r="D32" s="9" t="s">
        <v>13</v>
      </c>
      <c r="E32" s="20">
        <v>1061565</v>
      </c>
      <c r="F32" s="23">
        <v>1061565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595577.89000000013</v>
      </c>
      <c r="F35" s="27">
        <f>SUM(F36:F40)</f>
        <v>1995461.1400000001</v>
      </c>
    </row>
    <row r="36" spans="1:6" x14ac:dyDescent="0.2">
      <c r="A36" s="16"/>
      <c r="B36" s="14"/>
      <c r="C36" s="15"/>
      <c r="D36" s="9" t="s">
        <v>46</v>
      </c>
      <c r="E36" s="20">
        <v>-1366664.92</v>
      </c>
      <c r="F36" s="23">
        <v>-284110.84999999998</v>
      </c>
    </row>
    <row r="37" spans="1:6" x14ac:dyDescent="0.2">
      <c r="A37" s="16"/>
      <c r="B37" s="14"/>
      <c r="C37" s="15"/>
      <c r="D37" s="9" t="s">
        <v>14</v>
      </c>
      <c r="E37" s="20">
        <v>1962242.81</v>
      </c>
      <c r="F37" s="23">
        <v>2279571.9900000002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1414252.07</v>
      </c>
      <c r="F46" s="27">
        <f>SUM(F42+F35+F30)</f>
        <v>4027428.52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1451705.6400000001</v>
      </c>
      <c r="F48" s="22">
        <f>F46+F26</f>
        <v>4064770.16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2024-10-03T21:55:42Z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