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ASESORIA\FERIA\CUENTA PUBLICA\2024\3\"/>
    </mc:Choice>
  </mc:AlternateContent>
  <bookViews>
    <workbookView xWindow="0" yWindow="0" windowWidth="20490" windowHeight="7050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8" l="1"/>
  <c r="A3" i="8"/>
  <c r="H2" i="8"/>
  <c r="H1" i="8"/>
  <c r="A1" i="8"/>
  <c r="C31" i="7"/>
  <c r="C8" i="7"/>
  <c r="C16" i="6"/>
  <c r="C8" i="6"/>
  <c r="C21" i="6" s="1"/>
  <c r="D44" i="5"/>
  <c r="C44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<sst xmlns="http://schemas.openxmlformats.org/spreadsheetml/2006/main" count="853" uniqueCount="593">
  <si>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</si>
  <si>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</si>
  <si>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</si>
  <si>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</si>
  <si>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</si>
  <si>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</si>
  <si>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</si>
  <si>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</si>
  <si>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</si>
  <si>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</si>
  <si>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</si>
  <si>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</si>
  <si>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</si>
  <si>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</si>
  <si>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</si>
  <si>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</si>
  <si>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</si>
  <si>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</si>
  <si>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</si>
  <si>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</si>
  <si>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</si>
  <si>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</si>
  <si>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</si>
  <si>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</si>
  <si>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</si>
  <si>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</si>
  <si>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</si>
  <si>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</si>
  <si>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</si>
  <si>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</si>
  <si>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</si>
  <si>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</si>
  <si>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</si>
  <si>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</si>
  <si>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</si>
  <si>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</si>
  <si>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</si>
  <si>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</si>
  <si>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</si>
  <si>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</si>
  <si>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</si>
  <si>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</si>
  <si>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</si>
  <si>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</si>
  <si>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</si>
  <si>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</si>
  <si>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</si>
  <si>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</si>
  <si>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</si>
  <si>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</si>
  <si>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</si>
  <si>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</si>
  <si>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</si>
  <si>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</si>
  <si>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</si>
  <si>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</si>
  <si>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</si>
  <si>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</si>
  <si>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</si>
  <si>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</si>
  <si>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</si>
  <si>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</si>
  <si>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</si>
  <si>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</si>
  <si>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</si>
  <si>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</si>
  <si>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</si>
  <si>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</si>
  <si>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</si>
  <si>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</si>
  <si>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</si>
  <si>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</si>
  <si>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</si>
  <si>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</si>
  <si>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</si>
  <si>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</si>
  <si>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</si>
  <si>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</si>
  <si>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</si>
  <si>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</si>
  <si>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</si>
  <si>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</si>
  <si>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</si>
  <si>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</si>
  <si>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</si>
  <si>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</si>
  <si>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</si>
  <si>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</si>
  <si>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</si>
  <si>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</si>
  <si>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</si>
  <si>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</si>
  <si>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</si>
  <si>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</si>
  <si>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</si>
  <si>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</si>
  <si>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</si>
  <si>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</si>
  <si>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</si>
  <si>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</si>
  <si>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</si>
  <si>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</si>
  <si>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</si>
  <si>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</si>
  <si>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</si>
  <si>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</si>
  <si>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</si>
  <si>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</si>
  <si>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</si>
  <si>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</si>
  <si>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</si>
  <si>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</si>
  <si>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</si>
  <si>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</si>
  <si>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</si>
  <si>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</si>
  <si>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</si>
  <si>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</si>
  <si>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</si>
  <si>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</si>
  <si>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</si>
  <si>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</si>
  <si>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</si>
  <si>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</si>
  <si>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</si>
  <si>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</si>
  <si>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</si>
  <si>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</si>
  <si>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</si>
  <si>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</si>
  <si>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</si>
  <si>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</si>
  <si>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</si>
  <si>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</si>
  <si>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</si>
  <si>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</si>
  <si>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</si>
  <si>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</si>
  <si>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</si>
  <si>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</si>
  <si>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</si>
  <si>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</si>
  <si>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</si>
  <si>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</si>
  <si>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</si>
  <si>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</si>
  <si>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</si>
  <si>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</si>
  <si>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</si>
  <si>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</si>
  <si>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</si>
  <si>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</si>
  <si>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</si>
  <si>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</si>
  <si>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</si>
  <si>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</si>
  <si>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</si>
  <si>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</si>
  <si>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</si>
  <si>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</si>
  <si>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</si>
  <si>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</si>
  <si>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</si>
  <si>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</si>
  <si>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</si>
  <si>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</si>
  <si>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</si>
  <si>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</si>
  <si>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</si>
  <si>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</si>
  <si>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</si>
  <si>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</si>
  <si>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</si>
  <si>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</si>
  <si>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</si>
  <si>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</si>
  <si>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</si>
  <si>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</si>
  <si>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</si>
  <si>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</si>
  <si>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</si>
  <si>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</si>
  <si>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</si>
  <si>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</si>
  <si>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</si>
  <si>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</si>
  <si>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</si>
  <si>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</si>
  <si>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</si>
  <si>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</si>
  <si>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</si>
  <si>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</si>
  <si>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</si>
  <si>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</si>
  <si>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</si>
  <si>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</si>
  <si>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</si>
  <si>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</si>
  <si>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</si>
  <si>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</si>
  <si>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</si>
  <si>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</si>
  <si>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</si>
  <si>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</si>
  <si>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</si>
  <si>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</si>
  <si>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</si>
  <si>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</si>
  <si>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</si>
  <si>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</si>
  <si>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</si>
  <si>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</si>
  <si>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</si>
  <si>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</si>
  <si>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</si>
  <si>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</si>
  <si>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</si>
  <si>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</si>
  <si>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</si>
  <si>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</si>
  <si>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</si>
  <si>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</si>
  <si>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</si>
  <si>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</si>
  <si>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</si>
  <si>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</si>
  <si>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</si>
  <si>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</si>
  <si>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</si>
  <si>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</si>
  <si>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</si>
  <si>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</si>
  <si>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</si>
  <si>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</si>
  <si>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</si>
  <si>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</si>
  <si>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</si>
  <si>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</si>
  <si>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</si>
  <si>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</si>
  <si>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</si>
  <si>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</si>
  <si>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</si>
  <si>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</si>
  <si>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</si>
  <si>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</si>
  <si>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</si>
  <si>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</si>
  <si>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</si>
  <si>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</si>
  <si>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</si>
  <si>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</si>
  <si>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</si>
  <si>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</si>
  <si>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</si>
  <si>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</si>
  <si>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</si>
  <si>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</si>
  <si>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</si>
  <si>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</si>
  <si>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</si>
  <si>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</si>
  <si>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</si>
  <si>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</si>
  <si>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</si>
  <si>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</si>
  <si>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</si>
  <si>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</si>
  <si>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</si>
  <si>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</si>
  <si>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</si>
  <si>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</si>
  <si>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</si>
  <si>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</si>
  <si>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</si>
  <si>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</si>
  <si>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</si>
  <si>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</si>
  <si>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</si>
  <si>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</si>
  <si>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</si>
  <si>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</si>
  <si>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</si>
  <si>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</si>
  <si>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</si>
  <si>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</si>
  <si>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</si>
  <si>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</si>
  <si>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</si>
  <si>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</si>
  <si>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</si>
  <si>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</si>
  <si>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</si>
  <si>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</si>
  <si>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</si>
  <si>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</si>
  <si>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</si>
  <si>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</si>
  <si>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</si>
  <si>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</si>
  <si>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</si>
  <si>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</si>
  <si>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</si>
  <si>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</si>
  <si>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</si>
  <si>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</si>
  <si>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</si>
  <si>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</si>
  <si>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</si>
  <si>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</si>
  <si>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</si>
  <si>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</si>
  <si>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</si>
  <si>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</si>
  <si>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</si>
  <si>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</si>
  <si>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</si>
  <si>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</si>
  <si>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</si>
  <si>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</si>
  <si>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</si>
  <si>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</si>
  <si>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</si>
  <si>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</si>
  <si>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</si>
  <si>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</si>
  <si>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</si>
  <si>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</si>
  <si>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</si>
  <si>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</si>
  <si>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</si>
  <si>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</si>
  <si>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</si>
  <si>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</si>
  <si>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</si>
  <si>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</si>
  <si>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</si>
  <si>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</si>
  <si>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</si>
  <si>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</si>
  <si>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</si>
  <si>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</si>
  <si>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</si>
  <si>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</si>
  <si>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</si>
  <si>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</si>
  <si>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</si>
  <si>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</si>
  <si>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</si>
  <si>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</si>
  <si>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</si>
  <si>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</si>
  <si>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</si>
  <si>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</si>
  <si>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</si>
  <si>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</si>
  <si>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</si>
  <si>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</si>
  <si>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</si>
  <si>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</si>
  <si>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</si>
  <si>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</si>
  <si>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</si>
  <si>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</si>
  <si>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</si>
  <si>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</si>
  <si>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</si>
  <si>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</si>
  <si>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</si>
  <si>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</si>
  <si>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</si>
  <si>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</si>
  <si>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</si>
  <si>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</si>
  <si>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</si>
  <si>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</si>
  <si>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</si>
  <si>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</si>
  <si>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</si>
  <si>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</si>
  <si>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</si>
  <si>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</si>
  <si>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</si>
  <si>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</si>
  <si>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</si>
  <si>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</si>
  <si>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</si>
  <si>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</si>
  <si>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</si>
  <si>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</si>
  <si>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</si>
  <si>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</si>
  <si>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</si>
  <si>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</si>
  <si>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</si>
  <si>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</si>
  <si>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</si>
  <si>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</si>
  <si>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</si>
  <si>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</si>
  <si>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</si>
  <si>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</si>
  <si>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</si>
  <si>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</si>
  <si>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</si>
  <si>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</si>
  <si>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</si>
  <si>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</si>
  <si>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</si>
  <si>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</si>
  <si>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</si>
  <si>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</si>
  <si>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</si>
  <si>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</si>
  <si>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</si>
  <si>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</si>
  <si>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</si>
  <si>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</si>
  <si>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</si>
  <si>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</si>
  <si>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</si>
  <si>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</si>
  <si>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</si>
  <si>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</si>
  <si>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</si>
  <si>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</si>
  <si>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</si>
  <si>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</si>
  <si>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</si>
  <si>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</si>
  <si>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</si>
  <si>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</si>
  <si>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</si>
  <si>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</si>
  <si>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</si>
  <si>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</si>
  <si>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</si>
  <si>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</si>
  <si>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</si>
  <si>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</si>
  <si>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</si>
  <si>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</si>
  <si>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</si>
  <si>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</si>
  <si>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</si>
  <si>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</si>
  <si>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</si>
  <si>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</si>
  <si>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</si>
  <si>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</si>
  <si>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</si>
  <si>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</si>
  <si>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</si>
  <si>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</si>
  <si>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</si>
  <si>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</si>
  <si>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</si>
  <si>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</si>
  <si>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</si>
  <si>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</si>
  <si>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</si>
  <si>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</si>
  <si>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</si>
  <si>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</si>
  <si>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</si>
  <si>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</si>
  <si>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</si>
  <si>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</si>
  <si>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</si>
  <si>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</si>
  <si>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</si>
  <si>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</si>
  <si>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</si>
  <si>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</si>
  <si>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</si>
  <si>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</si>
  <si>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</si>
  <si>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</si>
  <si>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</si>
  <si>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</si>
  <si>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</si>
  <si>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</si>
  <si>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</si>
  <si>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</si>
  <si>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</si>
  <si>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</si>
  <si>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</si>
  <si>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</si>
  <si>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</si>
  <si>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</si>
  <si>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</si>
  <si>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</si>
  <si>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</si>
  <si>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</si>
  <si>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</si>
  <si>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</si>
  <si>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</si>
  <si>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</si>
  <si>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</si>
  <si>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</si>
  <si>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</si>
  <si>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</si>
  <si>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</si>
  <si>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</si>
  <si>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</si>
  <si>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</si>
  <si>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</si>
  <si>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</si>
  <si>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</si>
  <si>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</si>
  <si>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</si>
  <si>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</si>
  <si>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</si>
  <si>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</si>
  <si>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</si>
  <si>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</si>
  <si>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</si>
  <si>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</si>
  <si>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</si>
  <si>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</si>
  <si>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</si>
  <si>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</si>
  <si>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</si>
  <si>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</si>
  <si>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</si>
  <si>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</si>
  <si>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</si>
  <si>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</si>
  <si>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</si>
  <si>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</si>
  <si>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</si>
  <si>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</si>
  <si>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</si>
  <si>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</si>
  <si>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</si>
  <si>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</si>
  <si>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</si>
  <si>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</si>
  <si>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</si>
  <si>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</si>
  <si>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</si>
  <si>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</si>
  <si>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</si>
  <si>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</si>
  <si>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</si>
  <si>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</si>
  <si>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</si>
  <si>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</si>
  <si>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</si>
  <si>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</si>
  <si>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</si>
  <si>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</si>
  <si>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</si>
  <si>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</si>
  <si>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</si>
  <si>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</si>
  <si>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</si>
  <si>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</si>
  <si>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</si>
  <si>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</si>
  <si>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</si>
  <si>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</si>
  <si>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</si>
  <si>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</si>
  <si>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</si>
  <si>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</si>
  <si>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</si>
  <si>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</si>
  <si>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</si>
  <si>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</si>
  <si>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</si>
  <si>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</si>
  <si>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</si>
  <si>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</si>
  <si>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</si>
  <si>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</si>
  <si>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</si>
  <si>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</si>
  <si>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</si>
  <si>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</si>
  <si>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</si>
  <si>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</si>
  <si>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</si>
  <si>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</si>
  <si>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</si>
  <si>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Patronato de la Feria Regional Puerta de Oro del Bajío</t>
  </si>
  <si>
    <t>NO APLICA</t>
  </si>
  <si>
    <t>LINEAL</t>
  </si>
  <si>
    <t>EXPORTACION SISTEMA</t>
  </si>
  <si>
    <t>MUNICIPAL</t>
  </si>
  <si>
    <t>DONACION</t>
  </si>
  <si>
    <t>ESTATAL</t>
  </si>
  <si>
    <t>Del 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</si>
</sst>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[$€-2]* #,##0.00_-;\-[$€-2]* #,##0.00_-;_-[$€-2]* &quot;-&quot;??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Garamond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12" fillId="0" borderId="13"/>
    <xf numFmtId="0" fontId="12" fillId="0" borderId="13"/>
    <xf numFmtId="0" fontId="1" fillId="0" borderId="13"/>
    <xf numFmtId="167" fontId="1" fillId="0" borderId="13" applyFont="0" applyFill="0" applyBorder="0" applyAlignment="0" applyProtection="0"/>
    <xf numFmtId="0" fontId="1" fillId="0" borderId="13"/>
    <xf numFmtId="0" fontId="17" fillId="0" borderId="13"/>
    <xf numFmtId="0" fontId="18" fillId="0" borderId="13"/>
    <xf numFmtId="0" fontId="1" fillId="0" borderId="13"/>
    <xf numFmtId="0" fontId="1" fillId="0" borderId="13"/>
    <xf numFmtId="9" fontId="1" fillId="0" borderId="13" applyFont="0" applyFill="0" applyBorder="0" applyAlignment="0" applyProtection="0"/>
    <xf numFmtId="0" fontId="1" fillId="0" borderId="13"/>
    <xf numFmtId="0" fontId="14" fillId="0" borderId="13" applyNumberFormat="0" applyFill="0" applyBorder="0" applyAlignment="0" applyProtection="0"/>
    <xf numFmtId="0" fontId="12" fillId="0" borderId="13"/>
    <xf numFmtId="0" fontId="1" fillId="0" borderId="13"/>
    <xf numFmtId="9" fontId="1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4" fillId="0" borderId="13" applyFont="0" applyFill="0" applyBorder="0" applyAlignment="0" applyProtection="0"/>
    <xf numFmtId="167" fontId="1" fillId="0" borderId="13" applyFont="0" applyFill="0" applyBorder="0" applyAlignment="0" applyProtection="0"/>
    <xf numFmtId="167" fontId="4" fillId="0" borderId="13" applyFont="0" applyFill="0" applyBorder="0" applyAlignment="0" applyProtection="0"/>
    <xf numFmtId="0" fontId="4" fillId="0" borderId="13"/>
    <xf numFmtId="168" fontId="17" fillId="0" borderId="13" applyFont="0" applyFill="0" applyBorder="0" applyAlignment="0" applyProtection="0"/>
    <xf numFmtId="167" fontId="19" fillId="0" borderId="13" applyFont="0" applyFill="0" applyBorder="0" applyAlignment="0" applyProtection="0"/>
    <xf numFmtId="167" fontId="19" fillId="0" borderId="13" applyFont="0" applyFill="0" applyBorder="0" applyAlignment="0" applyProtection="0"/>
    <xf numFmtId="167" fontId="1" fillId="0" borderId="13" applyFont="0" applyFill="0" applyBorder="0" applyAlignment="0" applyProtection="0"/>
    <xf numFmtId="166" fontId="17" fillId="0" borderId="13" applyFont="0" applyFill="0" applyBorder="0" applyAlignment="0" applyProtection="0"/>
    <xf numFmtId="0" fontId="20" fillId="0" borderId="13"/>
    <xf numFmtId="0" fontId="17" fillId="0" borderId="13"/>
    <xf numFmtId="0" fontId="17" fillId="0" borderId="13"/>
    <xf numFmtId="0" fontId="17" fillId="0" borderId="13"/>
    <xf numFmtId="0" fontId="17" fillId="0" borderId="13"/>
    <xf numFmtId="0" fontId="1" fillId="0" borderId="13"/>
    <xf numFmtId="0" fontId="1" fillId="0" borderId="13"/>
    <xf numFmtId="167" fontId="1" fillId="0" borderId="13" applyFont="0" applyFill="0" applyBorder="0" applyAlignment="0" applyProtection="0"/>
    <xf numFmtId="167" fontId="19" fillId="0" borderId="13" applyFont="0" applyFill="0" applyBorder="0" applyAlignment="0" applyProtection="0"/>
    <xf numFmtId="167" fontId="19" fillId="0" borderId="13" applyFont="0" applyFill="0" applyBorder="0" applyAlignment="0" applyProtection="0"/>
    <xf numFmtId="167" fontId="1" fillId="0" borderId="13" applyFont="0" applyFill="0" applyBorder="0" applyAlignment="0" applyProtection="0"/>
    <xf numFmtId="166" fontId="17" fillId="0" borderId="13" applyFont="0" applyFill="0" applyBorder="0" applyAlignment="0" applyProtection="0"/>
    <xf numFmtId="0" fontId="1" fillId="0" borderId="13"/>
    <xf numFmtId="0" fontId="1" fillId="0" borderId="13"/>
    <xf numFmtId="0" fontId="1" fillId="0" borderId="13"/>
  </cellStyleXfs>
  <cellXfs count="130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4" fontId="4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4" fontId="2" fillId="0" borderId="17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4" fontId="8" fillId="0" borderId="19" xfId="0" applyNumberFormat="1" applyFont="1" applyBorder="1" applyAlignment="1">
      <alignment horizontal="right" vertical="center"/>
    </xf>
    <xf numFmtId="0" fontId="7" fillId="3" borderId="18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7" xfId="0" applyNumberFormat="1" applyFont="1" applyBorder="1" applyAlignment="1">
      <alignment horizontal="left" vertical="center" wrapText="1"/>
    </xf>
    <xf numFmtId="4" fontId="4" fillId="0" borderId="25" xfId="0" applyNumberFormat="1" applyFont="1" applyBorder="1" applyAlignment="1">
      <alignment vertical="center" wrapText="1"/>
    </xf>
    <xf numFmtId="4" fontId="4" fillId="0" borderId="27" xfId="0" applyNumberFormat="1" applyFont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4" fontId="8" fillId="6" borderId="13" xfId="0" applyNumberFormat="1" applyFont="1" applyFill="1" applyBorder="1"/>
    <xf numFmtId="0" fontId="10" fillId="7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3" fillId="0" borderId="13" xfId="1" applyFont="1"/>
    <xf numFmtId="0" fontId="13" fillId="0" borderId="13" xfId="2" applyFont="1"/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  <xf numFmtId="4" fontId="16" fillId="0" borderId="13" xfId="13" applyNumberFormat="1" applyFont="1"/>
    <xf numFmtId="4" fontId="16" fillId="0" borderId="13" xfId="13" applyNumberFormat="1" applyFont="1"/>
    <xf numFmtId="4" fontId="15" fillId="0" borderId="13" xfId="13" applyNumberFormat="1" applyFont="1"/>
  </cellXfs>
  <cellStyles count="42">
    <cellStyle name="Euro" xfId="22"/>
    <cellStyle name="Hipervínculo 2" xfId="12"/>
    <cellStyle name="Millares 2" xfId="4"/>
    <cellStyle name="Millares 2 2" xfId="16"/>
    <cellStyle name="Millares 2 2 2" xfId="35"/>
    <cellStyle name="Millares 2 2 3" xfId="23"/>
    <cellStyle name="Millares 2 3" xfId="17"/>
    <cellStyle name="Millares 2 3 2" xfId="36"/>
    <cellStyle name="Millares 2 3 3" xfId="24"/>
    <cellStyle name="Millares 2 4" xfId="34"/>
    <cellStyle name="Millares 3" xfId="20"/>
    <cellStyle name="Millares 3 2" xfId="37"/>
    <cellStyle name="Millares 3 3" xfId="25"/>
    <cellStyle name="Millares 4" xfId="18"/>
    <cellStyle name="Millares 5" xfId="19"/>
    <cellStyle name="Moneda 2" xfId="26"/>
    <cellStyle name="Moneda 2 2" xfId="38"/>
    <cellStyle name="Normal" xfId="0" builtinId="0"/>
    <cellStyle name="Normal 2" xfId="5"/>
    <cellStyle name="Normal 2 2" xfId="6"/>
    <cellStyle name="Normal 2 3" xfId="2"/>
    <cellStyle name="Normal 2 3 2" xfId="39"/>
    <cellStyle name="Normal 3" xfId="1"/>
    <cellStyle name="Normal 3 2" xfId="11"/>
    <cellStyle name="Normal 3 2 2" xfId="14"/>
    <cellStyle name="Normal 3 3" xfId="13"/>
    <cellStyle name="Normal 3 4" xfId="27"/>
    <cellStyle name="Normal 4" xfId="7"/>
    <cellStyle name="Normal 4 2" xfId="29"/>
    <cellStyle name="Normal 4 3" xfId="28"/>
    <cellStyle name="Normal 5" xfId="8"/>
    <cellStyle name="Normal 5 2" xfId="31"/>
    <cellStyle name="Normal 5 3" xfId="30"/>
    <cellStyle name="Normal 56" xfId="9"/>
    <cellStyle name="Normal 6" xfId="32"/>
    <cellStyle name="Normal 6 2" xfId="33"/>
    <cellStyle name="Normal 6 2 2" xfId="41"/>
    <cellStyle name="Normal 6 3" xfId="40"/>
    <cellStyle name="Normal 7" xfId="21"/>
    <cellStyle name="Normal 8" xfId="3"/>
    <cellStyle name="Porcentaje 2" xfId="10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28576</xdr:rowOff>
    </xdr:from>
    <xdr:to>
      <xdr:col>0</xdr:col>
      <xdr:colOff>533400</xdr:colOff>
      <xdr:row>3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6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4438650</xdr:colOff>
      <xdr:row>0</xdr:row>
      <xdr:rowOff>28575</xdr:rowOff>
    </xdr:from>
    <xdr:to>
      <xdr:col>2</xdr:col>
      <xdr:colOff>76201</xdr:colOff>
      <xdr:row>3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9250" y="28575"/>
          <a:ext cx="561976" cy="4953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1</xdr:col>
      <xdr:colOff>3000374</xdr:colOff>
      <xdr:row>53</xdr:row>
      <xdr:rowOff>66674</xdr:rowOff>
    </xdr:to>
    <xdr:sp macro="" textlink="">
      <xdr:nvSpPr>
        <xdr:cNvPr id="4" name="CuadroTexto 3"/>
        <xdr:cNvSpPr txBox="1"/>
      </xdr:nvSpPr>
      <xdr:spPr>
        <a:xfrm>
          <a:off x="0" y="5753100"/>
          <a:ext cx="3990974" cy="1971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ELABORA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_________________________________________________</a:t>
          </a:r>
        </a:p>
        <a:p>
          <a:pPr algn="ctr"/>
          <a:r>
            <a:rPr lang="es-MX" sz="1200" b="1"/>
            <a:t>C.P.</a:t>
          </a:r>
          <a:r>
            <a:rPr lang="es-MX" sz="1200" b="1" baseline="0"/>
            <a:t> LUCIA MARGARITA HONTORIA RODRÍGUEZ</a:t>
          </a:r>
        </a:p>
        <a:p>
          <a:pPr algn="ctr"/>
          <a:r>
            <a:rPr lang="es-MX" sz="1200" b="1"/>
            <a:t>JEFATURA ADMINISTRATIVA 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  <xdr:twoCellAnchor>
    <xdr:from>
      <xdr:col>1</xdr:col>
      <xdr:colOff>2952750</xdr:colOff>
      <xdr:row>43</xdr:row>
      <xdr:rowOff>9524</xdr:rowOff>
    </xdr:from>
    <xdr:to>
      <xdr:col>4</xdr:col>
      <xdr:colOff>76199</xdr:colOff>
      <xdr:row>53</xdr:row>
      <xdr:rowOff>104774</xdr:rowOff>
    </xdr:to>
    <xdr:sp macro="" textlink="">
      <xdr:nvSpPr>
        <xdr:cNvPr id="5" name="CuadroTexto 4"/>
        <xdr:cNvSpPr txBox="1"/>
      </xdr:nvSpPr>
      <xdr:spPr>
        <a:xfrm>
          <a:off x="3943350" y="5762624"/>
          <a:ext cx="3762374" cy="2000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 b="1"/>
            <a:t>AUTORIZA</a:t>
          </a:r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endParaRPr lang="es-MX" sz="1200" b="1"/>
        </a:p>
        <a:p>
          <a:pPr algn="ctr"/>
          <a:r>
            <a:rPr lang="es-MX" sz="1200" b="1"/>
            <a:t>______________________________________________</a:t>
          </a:r>
        </a:p>
        <a:p>
          <a:pPr algn="ctr"/>
          <a:r>
            <a:rPr lang="es-MX" sz="1200" b="1" baseline="0"/>
            <a:t>ING. OMAR HERNANDEZ ALVAREZ</a:t>
          </a:r>
        </a:p>
        <a:p>
          <a:pPr algn="ctr"/>
          <a:r>
            <a:rPr lang="es-MX" sz="1200" b="1"/>
            <a:t>DIRECTOR</a:t>
          </a:r>
          <a:r>
            <a:rPr lang="es-MX" sz="1200" b="1" baseline="0"/>
            <a:t> GENERAL </a:t>
          </a:r>
          <a:r>
            <a:rPr lang="es-MX" sz="1200" b="1"/>
            <a:t>DEL PATRONATO</a:t>
          </a:r>
          <a:r>
            <a:rPr lang="es-MX" sz="1200" b="1" baseline="0"/>
            <a:t> DE LA FERIA REGIONAL PUERTA DE ORO DEL BAJIO</a:t>
          </a:r>
          <a:endParaRPr lang="es-MX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28576</xdr:rowOff>
    </xdr:from>
    <xdr:to>
      <xdr:col>0</xdr:col>
      <xdr:colOff>628650</xdr:colOff>
      <xdr:row>3</xdr:row>
      <xdr:rowOff>95251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6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457200</xdr:colOff>
      <xdr:row>0</xdr:row>
      <xdr:rowOff>47625</xdr:rowOff>
    </xdr:from>
    <xdr:to>
      <xdr:col>2</xdr:col>
      <xdr:colOff>1019176</xdr:colOff>
      <xdr:row>3</xdr:row>
      <xdr:rowOff>114300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47625"/>
          <a:ext cx="561976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28575</xdr:rowOff>
    </xdr:from>
    <xdr:to>
      <xdr:col>0</xdr:col>
      <xdr:colOff>647700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8575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0</xdr:row>
      <xdr:rowOff>0</xdr:rowOff>
    </xdr:from>
    <xdr:to>
      <xdr:col>5</xdr:col>
      <xdr:colOff>1514476</xdr:colOff>
      <xdr:row>3</xdr:row>
      <xdr:rowOff>66675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34575" y="0"/>
          <a:ext cx="561976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0</xdr:col>
      <xdr:colOff>533400</xdr:colOff>
      <xdr:row>3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9050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1285875</xdr:colOff>
      <xdr:row>0</xdr:row>
      <xdr:rowOff>28574</xdr:rowOff>
    </xdr:from>
    <xdr:to>
      <xdr:col>3</xdr:col>
      <xdr:colOff>323851</xdr:colOff>
      <xdr:row>3</xdr:row>
      <xdr:rowOff>95249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62550" y="28574"/>
          <a:ext cx="561976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533400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</xdr:colOff>
      <xdr:row>0</xdr:row>
      <xdr:rowOff>19049</xdr:rowOff>
    </xdr:from>
    <xdr:to>
      <xdr:col>3</xdr:col>
      <xdr:colOff>323851</xdr:colOff>
      <xdr:row>3</xdr:row>
      <xdr:rowOff>85724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5" y="19049"/>
          <a:ext cx="561976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1</xdr:col>
      <xdr:colOff>228600</xdr:colOff>
      <xdr:row>3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476250</xdr:colOff>
      <xdr:row>0</xdr:row>
      <xdr:rowOff>38099</xdr:rowOff>
    </xdr:from>
    <xdr:to>
      <xdr:col>2</xdr:col>
      <xdr:colOff>1038226</xdr:colOff>
      <xdr:row>3</xdr:row>
      <xdr:rowOff>104774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0" y="38099"/>
          <a:ext cx="561976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219075</xdr:colOff>
      <xdr:row>3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0</xdr:row>
      <xdr:rowOff>38099</xdr:rowOff>
    </xdr:from>
    <xdr:to>
      <xdr:col>2</xdr:col>
      <xdr:colOff>1133476</xdr:colOff>
      <xdr:row>3</xdr:row>
      <xdr:rowOff>104774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72050" y="38099"/>
          <a:ext cx="561976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38100</xdr:rowOff>
    </xdr:from>
    <xdr:to>
      <xdr:col>0</xdr:col>
      <xdr:colOff>676275</xdr:colOff>
      <xdr:row>3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38100"/>
          <a:ext cx="4381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0</xdr:row>
      <xdr:rowOff>28574</xdr:rowOff>
    </xdr:from>
    <xdr:to>
      <xdr:col>5</xdr:col>
      <xdr:colOff>1028701</xdr:colOff>
      <xdr:row>3</xdr:row>
      <xdr:rowOff>95249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05925" y="28574"/>
          <a:ext cx="561976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3"/>
  <sheetViews>
    <sheetView tabSelected="1" topLeftCell="A10" workbookViewId="0">
      <selection activeCell="D10" sqref="D10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07" t="s">
        <v>585</v>
      </c>
      <c r="B1" s="108"/>
      <c r="C1" s="76" t="s">
        <v>0</v>
      </c>
      <c r="D1" s="77">
        <v>2024</v>
      </c>
    </row>
    <row r="2" spans="1:4" ht="11.25" customHeight="1" x14ac:dyDescent="0.25">
      <c r="A2" s="109" t="s">
        <v>1</v>
      </c>
      <c r="B2" s="110"/>
      <c r="C2" s="78" t="s">
        <v>2</v>
      </c>
      <c r="D2" s="79" t="s">
        <v>3</v>
      </c>
    </row>
    <row r="3" spans="1:4" ht="11.25" customHeight="1" x14ac:dyDescent="0.25">
      <c r="A3" s="109" t="s">
        <v>592</v>
      </c>
      <c r="B3" s="110"/>
      <c r="C3" s="78" t="s">
        <v>4</v>
      </c>
      <c r="D3" s="80">
        <v>3</v>
      </c>
    </row>
    <row r="4" spans="1:4" ht="11.25" customHeight="1" x14ac:dyDescent="0.25">
      <c r="A4" s="113" t="s">
        <v>5</v>
      </c>
      <c r="B4" s="114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3" spans="1:2" ht="9.75" customHeight="1" x14ac:dyDescent="0.25">
      <c r="A33" s="11" t="s">
        <v>56</v>
      </c>
      <c r="B33" s="81" t="s">
        <v>57</v>
      </c>
    </row>
    <row r="34" spans="1:2" ht="9.75" customHeight="1" x14ac:dyDescent="0.25">
      <c r="A34" s="11" t="s">
        <v>58</v>
      </c>
      <c r="B34" s="81" t="s">
        <v>59</v>
      </c>
    </row>
    <row r="35" spans="1:2" ht="9.75" customHeight="1" x14ac:dyDescent="0.25">
      <c r="A35" s="8"/>
      <c r="B35" s="12"/>
    </row>
    <row r="36" spans="1:2" ht="9.75" customHeight="1" x14ac:dyDescent="0.25">
      <c r="A36" s="8"/>
      <c r="B36" s="9" t="s">
        <v>60</v>
      </c>
    </row>
    <row r="37" spans="1:2" ht="9.75" customHeight="1" x14ac:dyDescent="0.25">
      <c r="A37" s="8" t="s">
        <v>61</v>
      </c>
      <c r="B37" s="81" t="s">
        <v>62</v>
      </c>
    </row>
    <row r="38" spans="1:2" ht="9.75" customHeight="1" x14ac:dyDescent="0.25">
      <c r="A38" s="8"/>
      <c r="B38" s="81" t="s">
        <v>63</v>
      </c>
    </row>
    <row r="39" spans="1:2" ht="9.75" customHeight="1" x14ac:dyDescent="0.25">
      <c r="A39" s="8"/>
      <c r="B39" s="13" t="s">
        <v>64</v>
      </c>
    </row>
    <row r="40" spans="1:2" ht="9.75" customHeight="1" x14ac:dyDescent="0.25">
      <c r="A40" s="8"/>
      <c r="B40" s="13" t="s">
        <v>65</v>
      </c>
    </row>
    <row r="41" spans="1:2" ht="9.75" customHeight="1" x14ac:dyDescent="0.25">
      <c r="A41" s="14"/>
      <c r="B41" s="15"/>
    </row>
    <row r="42" spans="1:2" ht="9.75" customHeight="1" x14ac:dyDescent="0.25">
      <c r="A42" s="1"/>
      <c r="B42" s="1"/>
    </row>
    <row r="43" spans="1:2" ht="32.25" customHeight="1" x14ac:dyDescent="0.25">
      <c r="A43" s="111" t="s">
        <v>66</v>
      </c>
      <c r="B43" s="112"/>
    </row>
  </sheetData>
  <mergeCells count="5">
    <mergeCell ref="A1:B1"/>
    <mergeCell ref="A2:B2"/>
    <mergeCell ref="A3:B3"/>
    <mergeCell ref="A43:B43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3" location="Conciliacion_Ig!B4" display="CONCILIACIÓN ENTRE LOS INGRESOS PRESUPUESTARIOS Y CONTABLES"/>
    <hyperlink ref="B34" location="Conciliacion_Eg!B4" display="CONCILIACIÓN ENTRE LOS EGRESOS PRESUPUESTARIOS Y LOS GASTOS CONTABLES"/>
    <hyperlink ref="B37" location="Memoria!A8" display="CONTABLES"/>
    <hyperlink ref="B38" location="Memoria!A36" display="PRESUPUESTARIAS"/>
    <hyperlink ref="B39" location="Memoria!B38" display="INGRESOS"/>
    <hyperlink ref="B40" location="Memoria!B48" display="EGRESOS"/>
  </hyperlinks>
  <pageMargins left="0.70866141732283472" right="0.70866141732283472" top="0.74803149606299213" bottom="0.74803149606299213" header="0" footer="0"/>
  <pageSetup scale="8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opLeftCell="A203" workbookViewId="0">
      <selection activeCell="B215" sqref="B215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15" t="str">
        <f>ESF!A1</f>
        <v>Patronato de la Feria Regional Puerta de Oro del Bajío</v>
      </c>
      <c r="B1" s="110"/>
      <c r="C1" s="110"/>
      <c r="D1" s="82" t="s">
        <v>0</v>
      </c>
      <c r="E1" s="83">
        <f>'Notas a los Edos Financieros'!D1</f>
        <v>2024</v>
      </c>
    </row>
    <row r="2" spans="1:5" ht="11.25" customHeight="1" x14ac:dyDescent="0.25">
      <c r="A2" s="115" t="s">
        <v>67</v>
      </c>
      <c r="B2" s="110"/>
      <c r="C2" s="110"/>
      <c r="D2" s="82" t="s">
        <v>2</v>
      </c>
      <c r="E2" s="83" t="str">
        <f>'Notas a los Edos Financieros'!D2</f>
        <v>Trimestral</v>
      </c>
    </row>
    <row r="3" spans="1:5" ht="11.25" customHeight="1" x14ac:dyDescent="0.25">
      <c r="A3" s="115" t="str">
        <f>ESF!A3</f>
        <v>Del 1 de Enero al 30 de Septiembre del 2024</v>
      </c>
      <c r="B3" s="110"/>
      <c r="C3" s="110"/>
      <c r="D3" s="82" t="s">
        <v>4</v>
      </c>
      <c r="E3" s="83">
        <f>'Notas a los Edos Financieros'!D3</f>
        <v>3</v>
      </c>
    </row>
    <row r="4" spans="1:5" ht="11.25" customHeight="1" x14ac:dyDescent="0.25">
      <c r="A4" s="115" t="s">
        <v>5</v>
      </c>
      <c r="B4" s="110"/>
      <c r="C4" s="110"/>
      <c r="D4" s="84"/>
      <c r="E4" s="84"/>
    </row>
    <row r="5" spans="1:5" ht="9.75" customHeight="1" x14ac:dyDescent="0.25">
      <c r="A5" s="85" t="s">
        <v>68</v>
      </c>
      <c r="B5" s="86"/>
      <c r="C5" s="86"/>
      <c r="D5" s="87"/>
      <c r="E5" s="86"/>
    </row>
    <row r="6" spans="1:5" ht="9.75" customHeight="1" x14ac:dyDescent="0.25">
      <c r="A6" s="16"/>
      <c r="B6" s="16"/>
      <c r="C6" s="16"/>
      <c r="D6" s="17"/>
      <c r="E6" s="16"/>
    </row>
    <row r="7" spans="1:5" x14ac:dyDescent="0.25">
      <c r="A7" s="86" t="s">
        <v>69</v>
      </c>
      <c r="B7" s="86"/>
      <c r="C7" s="86"/>
      <c r="D7" s="87"/>
      <c r="E7" s="86"/>
    </row>
    <row r="8" spans="1:5" x14ac:dyDescent="0.25">
      <c r="A8" s="88" t="s">
        <v>70</v>
      </c>
      <c r="B8" s="88" t="s">
        <v>71</v>
      </c>
      <c r="C8" s="89" t="s">
        <v>72</v>
      </c>
      <c r="D8" s="90" t="s">
        <v>73</v>
      </c>
      <c r="E8" s="89" t="s">
        <v>74</v>
      </c>
    </row>
    <row r="9" spans="1:5" x14ac:dyDescent="0.25">
      <c r="A9" s="18">
        <v>4000</v>
      </c>
      <c r="B9" s="19" t="s">
        <v>11</v>
      </c>
      <c r="C9" s="20">
        <v>12867.75</v>
      </c>
      <c r="D9" s="21"/>
      <c r="E9" s="16"/>
    </row>
    <row r="10" spans="1:5" x14ac:dyDescent="0.25">
      <c r="A10" s="18">
        <v>4100</v>
      </c>
      <c r="B10" s="19" t="s">
        <v>75</v>
      </c>
      <c r="C10" s="20">
        <v>0</v>
      </c>
      <c r="D10" s="21"/>
      <c r="E10" s="16"/>
    </row>
    <row r="11" spans="1:5" x14ac:dyDescent="0.25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x14ac:dyDescent="0.25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x14ac:dyDescent="0.25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x14ac:dyDescent="0.25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x14ac:dyDescent="0.25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x14ac:dyDescent="0.25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x14ac:dyDescent="0.25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x14ac:dyDescent="0.25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23.25" x14ac:dyDescent="0.25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x14ac:dyDescent="0.25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x14ac:dyDescent="0.25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x14ac:dyDescent="0.25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x14ac:dyDescent="0.25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x14ac:dyDescent="0.25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x14ac:dyDescent="0.25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x14ac:dyDescent="0.25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x14ac:dyDescent="0.25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x14ac:dyDescent="0.25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23.25" x14ac:dyDescent="0.25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x14ac:dyDescent="0.25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x14ac:dyDescent="0.25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x14ac:dyDescent="0.25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x14ac:dyDescent="0.25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23.25" x14ac:dyDescent="0.25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x14ac:dyDescent="0.25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x14ac:dyDescent="0.25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x14ac:dyDescent="0.25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23.25" x14ac:dyDescent="0.25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x14ac:dyDescent="0.25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x14ac:dyDescent="0.25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x14ac:dyDescent="0.25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x14ac:dyDescent="0.25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x14ac:dyDescent="0.25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x14ac:dyDescent="0.25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23.25" x14ac:dyDescent="0.25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x14ac:dyDescent="0.25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x14ac:dyDescent="0.25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x14ac:dyDescent="0.25">
      <c r="A48" s="18">
        <v>4170</v>
      </c>
      <c r="B48" s="19" t="s">
        <v>112</v>
      </c>
      <c r="C48" s="20">
        <v>162782.75</v>
      </c>
      <c r="D48" s="21">
        <f t="shared" ref="D48:D56" si="6">IFERROR(C48/$C$48,"")</f>
        <v>1</v>
      </c>
      <c r="E48" s="16"/>
    </row>
    <row r="49" spans="1:5" x14ac:dyDescent="0.25">
      <c r="A49" s="22">
        <v>4171</v>
      </c>
      <c r="B49" s="1" t="s">
        <v>113</v>
      </c>
      <c r="C49" s="23">
        <v>0</v>
      </c>
      <c r="D49" s="21">
        <f t="shared" si="6"/>
        <v>0</v>
      </c>
      <c r="E49" s="16"/>
    </row>
    <row r="50" spans="1:5" x14ac:dyDescent="0.25">
      <c r="A50" s="22">
        <v>4172</v>
      </c>
      <c r="B50" s="1" t="s">
        <v>114</v>
      </c>
      <c r="C50" s="23">
        <v>0</v>
      </c>
      <c r="D50" s="21">
        <f t="shared" si="6"/>
        <v>0</v>
      </c>
      <c r="E50" s="16"/>
    </row>
    <row r="51" spans="1:5" ht="23.25" x14ac:dyDescent="0.25">
      <c r="A51" s="22">
        <v>4173</v>
      </c>
      <c r="B51" s="24" t="s">
        <v>115</v>
      </c>
      <c r="C51" s="23">
        <v>162782.75</v>
      </c>
      <c r="D51" s="21">
        <f t="shared" si="6"/>
        <v>1</v>
      </c>
      <c r="E51" s="16"/>
    </row>
    <row r="52" spans="1:5" ht="23.25" x14ac:dyDescent="0.25">
      <c r="A52" s="22">
        <v>4174</v>
      </c>
      <c r="B52" s="24" t="s">
        <v>116</v>
      </c>
      <c r="C52" s="23">
        <v>0</v>
      </c>
      <c r="D52" s="21">
        <f t="shared" si="6"/>
        <v>0</v>
      </c>
      <c r="E52" s="16"/>
    </row>
    <row r="53" spans="1:5" ht="23.25" x14ac:dyDescent="0.25">
      <c r="A53" s="22">
        <v>4175</v>
      </c>
      <c r="B53" s="24" t="s">
        <v>117</v>
      </c>
      <c r="C53" s="23">
        <v>0</v>
      </c>
      <c r="D53" s="21">
        <f t="shared" si="6"/>
        <v>0</v>
      </c>
      <c r="E53" s="16"/>
    </row>
    <row r="54" spans="1:5" ht="23.25" x14ac:dyDescent="0.25">
      <c r="A54" s="22">
        <v>4176</v>
      </c>
      <c r="B54" s="24" t="s">
        <v>118</v>
      </c>
      <c r="C54" s="23">
        <v>0</v>
      </c>
      <c r="D54" s="21">
        <f t="shared" si="6"/>
        <v>0</v>
      </c>
      <c r="E54" s="16"/>
    </row>
    <row r="55" spans="1:5" ht="23.25" x14ac:dyDescent="0.25">
      <c r="A55" s="22">
        <v>4177</v>
      </c>
      <c r="B55" s="24" t="s">
        <v>119</v>
      </c>
      <c r="C55" s="23">
        <v>0</v>
      </c>
      <c r="D55" s="21">
        <f t="shared" si="6"/>
        <v>0</v>
      </c>
      <c r="E55" s="16"/>
    </row>
    <row r="56" spans="1:5" ht="23.25" x14ac:dyDescent="0.25">
      <c r="A56" s="22">
        <v>4178</v>
      </c>
      <c r="B56" s="24" t="s">
        <v>120</v>
      </c>
      <c r="C56" s="23">
        <v>0</v>
      </c>
      <c r="D56" s="21">
        <f t="shared" si="6"/>
        <v>0</v>
      </c>
      <c r="E56" s="16"/>
    </row>
    <row r="57" spans="1:5" ht="34.5" x14ac:dyDescent="0.25">
      <c r="A57" s="18">
        <v>4200</v>
      </c>
      <c r="B57" s="25" t="s">
        <v>121</v>
      </c>
      <c r="C57" s="20">
        <v>2641000</v>
      </c>
      <c r="D57" s="21"/>
      <c r="E57" s="16"/>
    </row>
    <row r="58" spans="1:5" ht="23.25" x14ac:dyDescent="0.25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x14ac:dyDescent="0.25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x14ac:dyDescent="0.25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x14ac:dyDescent="0.25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x14ac:dyDescent="0.25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x14ac:dyDescent="0.25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x14ac:dyDescent="0.25">
      <c r="A64" s="18">
        <v>4220</v>
      </c>
      <c r="B64" s="19" t="s">
        <v>128</v>
      </c>
      <c r="C64" s="20">
        <v>2641000</v>
      </c>
      <c r="D64" s="21">
        <f t="shared" ref="D64:D68" si="8">IFERROR(C64/$C$64,"")</f>
        <v>1</v>
      </c>
      <c r="E64" s="16"/>
    </row>
    <row r="65" spans="1:5" x14ac:dyDescent="0.25">
      <c r="A65" s="22">
        <v>4221</v>
      </c>
      <c r="B65" s="1" t="s">
        <v>129</v>
      </c>
      <c r="C65" s="23">
        <v>2641000</v>
      </c>
      <c r="D65" s="21">
        <f t="shared" si="8"/>
        <v>1</v>
      </c>
      <c r="E65" s="16"/>
    </row>
    <row r="66" spans="1:5" x14ac:dyDescent="0.25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x14ac:dyDescent="0.25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x14ac:dyDescent="0.25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x14ac:dyDescent="0.25">
      <c r="A69" s="26">
        <v>4300</v>
      </c>
      <c r="B69" s="19" t="s">
        <v>133</v>
      </c>
      <c r="C69" s="20">
        <v>43000</v>
      </c>
      <c r="D69" s="21"/>
      <c r="E69" s="1"/>
    </row>
    <row r="70" spans="1:5" x14ac:dyDescent="0.25">
      <c r="A70" s="26">
        <v>4310</v>
      </c>
      <c r="B70" s="19" t="s">
        <v>134</v>
      </c>
      <c r="C70" s="20">
        <v>0</v>
      </c>
      <c r="D70" s="21" t="str">
        <f t="shared" ref="D70:D72" si="9">IFERROR(C70/$C$70,"")</f>
        <v/>
      </c>
      <c r="E70" s="1"/>
    </row>
    <row r="71" spans="1:5" x14ac:dyDescent="0.25">
      <c r="A71" s="27">
        <v>4311</v>
      </c>
      <c r="B71" s="1" t="s">
        <v>135</v>
      </c>
      <c r="C71" s="23">
        <v>0</v>
      </c>
      <c r="D71" s="21" t="str">
        <f t="shared" si="9"/>
        <v/>
      </c>
      <c r="E71" s="1"/>
    </row>
    <row r="72" spans="1:5" x14ac:dyDescent="0.25">
      <c r="A72" s="27">
        <v>4319</v>
      </c>
      <c r="B72" s="1" t="s">
        <v>136</v>
      </c>
      <c r="C72" s="23">
        <v>0</v>
      </c>
      <c r="D72" s="21" t="str">
        <f t="shared" si="9"/>
        <v/>
      </c>
      <c r="E72" s="1"/>
    </row>
    <row r="73" spans="1:5" x14ac:dyDescent="0.25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x14ac:dyDescent="0.25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x14ac:dyDescent="0.25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x14ac:dyDescent="0.25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x14ac:dyDescent="0.25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x14ac:dyDescent="0.25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x14ac:dyDescent="0.25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x14ac:dyDescent="0.25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x14ac:dyDescent="0.25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x14ac:dyDescent="0.25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x14ac:dyDescent="0.25">
      <c r="A83" s="26">
        <v>4390</v>
      </c>
      <c r="B83" s="19" t="s">
        <v>145</v>
      </c>
      <c r="C83" s="20">
        <v>43000</v>
      </c>
      <c r="D83" s="21">
        <f t="shared" ref="D83:D90" si="13">IFERROR(C83/$C$83,"")</f>
        <v>1</v>
      </c>
      <c r="E83" s="1"/>
    </row>
    <row r="84" spans="1:5" x14ac:dyDescent="0.25">
      <c r="A84" s="27">
        <v>4392</v>
      </c>
      <c r="B84" s="1" t="s">
        <v>146</v>
      </c>
      <c r="C84" s="23">
        <v>0</v>
      </c>
      <c r="D84" s="21">
        <f t="shared" si="13"/>
        <v>0</v>
      </c>
      <c r="E84" s="1"/>
    </row>
    <row r="85" spans="1:5" x14ac:dyDescent="0.25">
      <c r="A85" s="27">
        <v>4393</v>
      </c>
      <c r="B85" s="1" t="s">
        <v>147</v>
      </c>
      <c r="C85" s="23">
        <v>0</v>
      </c>
      <c r="D85" s="21">
        <f t="shared" si="13"/>
        <v>0</v>
      </c>
      <c r="E85" s="1"/>
    </row>
    <row r="86" spans="1:5" x14ac:dyDescent="0.25">
      <c r="A86" s="27">
        <v>4394</v>
      </c>
      <c r="B86" s="1" t="s">
        <v>148</v>
      </c>
      <c r="C86" s="23">
        <v>0</v>
      </c>
      <c r="D86" s="21">
        <f t="shared" si="13"/>
        <v>0</v>
      </c>
      <c r="E86" s="1"/>
    </row>
    <row r="87" spans="1:5" x14ac:dyDescent="0.25">
      <c r="A87" s="27">
        <v>4395</v>
      </c>
      <c r="B87" s="1" t="s">
        <v>149</v>
      </c>
      <c r="C87" s="23">
        <v>0</v>
      </c>
      <c r="D87" s="21">
        <f t="shared" si="13"/>
        <v>0</v>
      </c>
      <c r="E87" s="1"/>
    </row>
    <row r="88" spans="1:5" x14ac:dyDescent="0.25">
      <c r="A88" s="27">
        <v>4396</v>
      </c>
      <c r="B88" s="1" t="s">
        <v>150</v>
      </c>
      <c r="C88" s="23">
        <v>0</v>
      </c>
      <c r="D88" s="21">
        <f t="shared" si="13"/>
        <v>0</v>
      </c>
      <c r="E88" s="1"/>
    </row>
    <row r="89" spans="1:5" x14ac:dyDescent="0.25">
      <c r="A89" s="27">
        <v>4397</v>
      </c>
      <c r="B89" s="1" t="s">
        <v>151</v>
      </c>
      <c r="C89" s="23">
        <v>0</v>
      </c>
      <c r="D89" s="21">
        <f t="shared" si="13"/>
        <v>0</v>
      </c>
      <c r="E89" s="1"/>
    </row>
    <row r="90" spans="1:5" x14ac:dyDescent="0.25">
      <c r="A90" s="27">
        <v>4399</v>
      </c>
      <c r="B90" s="1" t="s">
        <v>145</v>
      </c>
      <c r="C90" s="23">
        <v>43000</v>
      </c>
      <c r="D90" s="21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x14ac:dyDescent="0.25">
      <c r="A92" s="86" t="s">
        <v>152</v>
      </c>
      <c r="B92" s="86"/>
      <c r="C92" s="86"/>
      <c r="D92" s="87"/>
      <c r="E92" s="86"/>
    </row>
    <row r="93" spans="1:5" x14ac:dyDescent="0.25">
      <c r="A93" s="88" t="s">
        <v>70</v>
      </c>
      <c r="B93" s="88" t="s">
        <v>71</v>
      </c>
      <c r="C93" s="89" t="s">
        <v>72</v>
      </c>
      <c r="D93" s="90" t="s">
        <v>73</v>
      </c>
      <c r="E93" s="89" t="s">
        <v>74</v>
      </c>
    </row>
    <row r="94" spans="1:5" x14ac:dyDescent="0.25">
      <c r="A94" s="26">
        <v>5000</v>
      </c>
      <c r="B94" s="19" t="s">
        <v>13</v>
      </c>
      <c r="C94" s="20">
        <v>4213447.67</v>
      </c>
      <c r="D94" s="21"/>
      <c r="E94" s="1"/>
    </row>
    <row r="95" spans="1:5" x14ac:dyDescent="0.25">
      <c r="A95" s="26">
        <v>5100</v>
      </c>
      <c r="B95" s="19" t="s">
        <v>153</v>
      </c>
      <c r="C95" s="20">
        <v>3032881.21</v>
      </c>
      <c r="D95" s="21"/>
      <c r="E95" s="1"/>
    </row>
    <row r="96" spans="1:5" x14ac:dyDescent="0.25">
      <c r="A96" s="26">
        <v>5110</v>
      </c>
      <c r="B96" s="19" t="s">
        <v>154</v>
      </c>
      <c r="C96" s="20">
        <v>1447415.91</v>
      </c>
      <c r="D96" s="21">
        <f t="shared" ref="D96:D102" si="14">IFERROR(C96/$C$96,"")</f>
        <v>1</v>
      </c>
      <c r="E96" s="1"/>
    </row>
    <row r="97" spans="1:5" x14ac:dyDescent="0.25">
      <c r="A97" s="27">
        <v>5111</v>
      </c>
      <c r="B97" s="1" t="s">
        <v>155</v>
      </c>
      <c r="C97" s="127">
        <v>458232.08</v>
      </c>
      <c r="D97" s="21">
        <f t="shared" si="14"/>
        <v>0.31658632244825885</v>
      </c>
      <c r="E97" s="1"/>
    </row>
    <row r="98" spans="1:5" x14ac:dyDescent="0.25">
      <c r="A98" s="27">
        <v>5112</v>
      </c>
      <c r="B98" s="1" t="s">
        <v>156</v>
      </c>
      <c r="C98" s="127">
        <v>687254.33</v>
      </c>
      <c r="D98" s="21">
        <f t="shared" si="14"/>
        <v>0.47481468543481742</v>
      </c>
      <c r="E98" s="1"/>
    </row>
    <row r="99" spans="1:5" x14ac:dyDescent="0.25">
      <c r="A99" s="27">
        <v>5113</v>
      </c>
      <c r="B99" s="1" t="s">
        <v>157</v>
      </c>
      <c r="C99" s="127">
        <v>14983.01</v>
      </c>
      <c r="D99" s="21">
        <f t="shared" si="14"/>
        <v>1.0351558177911698E-2</v>
      </c>
      <c r="E99" s="1"/>
    </row>
    <row r="100" spans="1:5" x14ac:dyDescent="0.25">
      <c r="A100" s="27">
        <v>5114</v>
      </c>
      <c r="B100" s="1" t="s">
        <v>158</v>
      </c>
      <c r="C100" s="127">
        <v>280721.03000000003</v>
      </c>
      <c r="D100" s="21">
        <f t="shared" si="14"/>
        <v>0.19394634815089193</v>
      </c>
      <c r="E100" s="1"/>
    </row>
    <row r="101" spans="1:5" x14ac:dyDescent="0.25">
      <c r="A101" s="27">
        <v>5115</v>
      </c>
      <c r="B101" s="1" t="s">
        <v>159</v>
      </c>
      <c r="C101" s="127">
        <v>6225.46</v>
      </c>
      <c r="D101" s="21">
        <f t="shared" si="14"/>
        <v>4.3010857881201547E-3</v>
      </c>
      <c r="E101" s="1"/>
    </row>
    <row r="102" spans="1:5" x14ac:dyDescent="0.25">
      <c r="A102" s="27">
        <v>5116</v>
      </c>
      <c r="B102" s="1" t="s">
        <v>160</v>
      </c>
      <c r="C102" s="127">
        <v>0</v>
      </c>
      <c r="D102" s="21">
        <f t="shared" si="14"/>
        <v>0</v>
      </c>
      <c r="E102" s="1"/>
    </row>
    <row r="103" spans="1:5" x14ac:dyDescent="0.25">
      <c r="A103" s="26">
        <v>5120</v>
      </c>
      <c r="B103" s="19" t="s">
        <v>161</v>
      </c>
      <c r="C103" s="129">
        <v>227445.77000000002</v>
      </c>
      <c r="D103" s="21">
        <f t="shared" ref="D103:D112" si="15">IFERROR(C103/$C$103,"")</f>
        <v>1</v>
      </c>
      <c r="E103" s="1"/>
    </row>
    <row r="104" spans="1:5" x14ac:dyDescent="0.25">
      <c r="A104" s="27">
        <v>5121</v>
      </c>
      <c r="B104" s="1" t="s">
        <v>162</v>
      </c>
      <c r="C104" s="128">
        <v>42323.29</v>
      </c>
      <c r="D104" s="21">
        <f t="shared" si="15"/>
        <v>0.18608079631465557</v>
      </c>
      <c r="E104" s="1"/>
    </row>
    <row r="105" spans="1:5" x14ac:dyDescent="0.25">
      <c r="A105" s="27">
        <v>5122</v>
      </c>
      <c r="B105" s="1" t="s">
        <v>163</v>
      </c>
      <c r="C105" s="128">
        <v>13049.5</v>
      </c>
      <c r="D105" s="21">
        <f t="shared" si="15"/>
        <v>5.7374116036539163E-2</v>
      </c>
      <c r="E105" s="1"/>
    </row>
    <row r="106" spans="1:5" x14ac:dyDescent="0.25">
      <c r="A106" s="27">
        <v>5123</v>
      </c>
      <c r="B106" s="1" t="s">
        <v>164</v>
      </c>
      <c r="C106" s="128">
        <v>0</v>
      </c>
      <c r="D106" s="21">
        <f t="shared" si="15"/>
        <v>0</v>
      </c>
      <c r="E106" s="1"/>
    </row>
    <row r="107" spans="1:5" x14ac:dyDescent="0.25">
      <c r="A107" s="27">
        <v>5124</v>
      </c>
      <c r="B107" s="1" t="s">
        <v>165</v>
      </c>
      <c r="C107" s="128">
        <v>122606.82</v>
      </c>
      <c r="D107" s="21">
        <f t="shared" si="15"/>
        <v>0.53905957450868391</v>
      </c>
      <c r="E107" s="1"/>
    </row>
    <row r="108" spans="1:5" x14ac:dyDescent="0.25">
      <c r="A108" s="27">
        <v>5125</v>
      </c>
      <c r="B108" s="1" t="s">
        <v>166</v>
      </c>
      <c r="C108" s="128">
        <v>4206.8900000000003</v>
      </c>
      <c r="D108" s="21">
        <f t="shared" si="15"/>
        <v>1.849623319000393E-2</v>
      </c>
      <c r="E108" s="1"/>
    </row>
    <row r="109" spans="1:5" x14ac:dyDescent="0.25">
      <c r="A109" s="27">
        <v>5126</v>
      </c>
      <c r="B109" s="1" t="s">
        <v>167</v>
      </c>
      <c r="C109" s="128">
        <v>30154.47</v>
      </c>
      <c r="D109" s="21">
        <f t="shared" si="15"/>
        <v>0.13257872415037658</v>
      </c>
      <c r="E109" s="1"/>
    </row>
    <row r="110" spans="1:5" x14ac:dyDescent="0.25">
      <c r="A110" s="27">
        <v>5127</v>
      </c>
      <c r="B110" s="1" t="s">
        <v>168</v>
      </c>
      <c r="C110" s="128">
        <v>8148.8</v>
      </c>
      <c r="D110" s="21">
        <f t="shared" si="15"/>
        <v>3.5827441416035125E-2</v>
      </c>
      <c r="E110" s="1"/>
    </row>
    <row r="111" spans="1:5" x14ac:dyDescent="0.25">
      <c r="A111" s="27">
        <v>5128</v>
      </c>
      <c r="B111" s="1" t="s">
        <v>169</v>
      </c>
      <c r="C111" s="128">
        <v>0</v>
      </c>
      <c r="D111" s="21">
        <f t="shared" si="15"/>
        <v>0</v>
      </c>
      <c r="E111" s="1"/>
    </row>
    <row r="112" spans="1:5" x14ac:dyDescent="0.25">
      <c r="A112" s="27">
        <v>5129</v>
      </c>
      <c r="B112" s="1" t="s">
        <v>170</v>
      </c>
      <c r="C112" s="128">
        <v>6956</v>
      </c>
      <c r="D112" s="21">
        <f t="shared" si="15"/>
        <v>3.0583114383705617E-2</v>
      </c>
      <c r="E112" s="1"/>
    </row>
    <row r="113" spans="1:5" x14ac:dyDescent="0.25">
      <c r="A113" s="26">
        <v>5130</v>
      </c>
      <c r="B113" s="19" t="s">
        <v>171</v>
      </c>
      <c r="C113" s="129">
        <v>1358019.53</v>
      </c>
      <c r="D113" s="21">
        <f t="shared" ref="D113:D122" si="16">IFERROR(C113/$C$113,"")</f>
        <v>1</v>
      </c>
      <c r="E113" s="1"/>
    </row>
    <row r="114" spans="1:5" x14ac:dyDescent="0.25">
      <c r="A114" s="27">
        <v>5131</v>
      </c>
      <c r="B114" s="1" t="s">
        <v>172</v>
      </c>
      <c r="C114" s="128">
        <v>47134.2</v>
      </c>
      <c r="D114" s="21">
        <f t="shared" si="16"/>
        <v>3.4708042821740566E-2</v>
      </c>
      <c r="E114" s="1"/>
    </row>
    <row r="115" spans="1:5" x14ac:dyDescent="0.25">
      <c r="A115" s="27">
        <v>5132</v>
      </c>
      <c r="B115" s="1" t="s">
        <v>173</v>
      </c>
      <c r="C115" s="128">
        <v>13050</v>
      </c>
      <c r="D115" s="21">
        <f t="shared" si="16"/>
        <v>9.6095819770721565E-3</v>
      </c>
      <c r="E115" s="1"/>
    </row>
    <row r="116" spans="1:5" x14ac:dyDescent="0.25">
      <c r="A116" s="27">
        <v>5133</v>
      </c>
      <c r="B116" s="1" t="s">
        <v>174</v>
      </c>
      <c r="C116" s="128">
        <v>328864.33</v>
      </c>
      <c r="D116" s="21">
        <f t="shared" si="16"/>
        <v>0.24216465428888198</v>
      </c>
      <c r="E116" s="1"/>
    </row>
    <row r="117" spans="1:5" x14ac:dyDescent="0.25">
      <c r="A117" s="27">
        <v>5134</v>
      </c>
      <c r="B117" s="1" t="s">
        <v>175</v>
      </c>
      <c r="C117" s="128">
        <v>5822.72</v>
      </c>
      <c r="D117" s="21">
        <f t="shared" si="16"/>
        <v>4.2876555685469418E-3</v>
      </c>
      <c r="E117" s="1"/>
    </row>
    <row r="118" spans="1:5" x14ac:dyDescent="0.25">
      <c r="A118" s="27">
        <v>5135</v>
      </c>
      <c r="B118" s="1" t="s">
        <v>176</v>
      </c>
      <c r="C118" s="128">
        <v>264337.01</v>
      </c>
      <c r="D118" s="21">
        <f t="shared" si="16"/>
        <v>0.19464890169878485</v>
      </c>
      <c r="E118" s="1"/>
    </row>
    <row r="119" spans="1:5" x14ac:dyDescent="0.25">
      <c r="A119" s="27">
        <v>5136</v>
      </c>
      <c r="B119" s="1" t="s">
        <v>177</v>
      </c>
      <c r="C119" s="128">
        <v>21250.69</v>
      </c>
      <c r="D119" s="21">
        <f t="shared" si="16"/>
        <v>1.5648294837114749E-2</v>
      </c>
      <c r="E119" s="1"/>
    </row>
    <row r="120" spans="1:5" x14ac:dyDescent="0.25">
      <c r="A120" s="27">
        <v>5137</v>
      </c>
      <c r="B120" s="1" t="s">
        <v>178</v>
      </c>
      <c r="C120" s="128">
        <v>2167.5</v>
      </c>
      <c r="D120" s="21">
        <f t="shared" si="16"/>
        <v>1.5960742479160074E-3</v>
      </c>
      <c r="E120" s="1"/>
    </row>
    <row r="121" spans="1:5" x14ac:dyDescent="0.25">
      <c r="A121" s="27">
        <v>5138</v>
      </c>
      <c r="B121" s="1" t="s">
        <v>179</v>
      </c>
      <c r="C121" s="128">
        <v>637633.78</v>
      </c>
      <c r="D121" s="21">
        <f t="shared" si="16"/>
        <v>0.46953211342991513</v>
      </c>
      <c r="E121" s="1"/>
    </row>
    <row r="122" spans="1:5" x14ac:dyDescent="0.25">
      <c r="A122" s="27">
        <v>5139</v>
      </c>
      <c r="B122" s="1" t="s">
        <v>180</v>
      </c>
      <c r="C122" s="128">
        <v>37759.300000000003</v>
      </c>
      <c r="D122" s="21">
        <f t="shared" si="16"/>
        <v>2.7804681130027639E-2</v>
      </c>
      <c r="E122" s="1"/>
    </row>
    <row r="123" spans="1:5" x14ac:dyDescent="0.25">
      <c r="A123" s="26">
        <v>5200</v>
      </c>
      <c r="B123" s="19" t="s">
        <v>181</v>
      </c>
      <c r="C123" s="20">
        <v>0</v>
      </c>
      <c r="D123" s="21"/>
      <c r="E123" s="1"/>
    </row>
    <row r="124" spans="1:5" x14ac:dyDescent="0.25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x14ac:dyDescent="0.25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x14ac:dyDescent="0.25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x14ac:dyDescent="0.25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x14ac:dyDescent="0.25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x14ac:dyDescent="0.25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x14ac:dyDescent="0.25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x14ac:dyDescent="0.25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x14ac:dyDescent="0.25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x14ac:dyDescent="0.25">
      <c r="A133" s="26">
        <v>5240</v>
      </c>
      <c r="B133" s="19" t="s">
        <v>190</v>
      </c>
      <c r="C133" s="20">
        <v>0</v>
      </c>
      <c r="D133" s="21" t="str">
        <f t="shared" ref="D133:D137" si="20">IFERROR(C133/$C$133,"")</f>
        <v/>
      </c>
      <c r="E133" s="1"/>
    </row>
    <row r="134" spans="1:5" x14ac:dyDescent="0.25">
      <c r="A134" s="27">
        <v>5241</v>
      </c>
      <c r="B134" s="1" t="s">
        <v>191</v>
      </c>
      <c r="C134" s="23">
        <v>0</v>
      </c>
      <c r="D134" s="21" t="str">
        <f t="shared" si="20"/>
        <v/>
      </c>
      <c r="E134" s="1"/>
    </row>
    <row r="135" spans="1:5" x14ac:dyDescent="0.25">
      <c r="A135" s="27">
        <v>5242</v>
      </c>
      <c r="B135" s="1" t="s">
        <v>192</v>
      </c>
      <c r="C135" s="23">
        <v>0</v>
      </c>
      <c r="D135" s="21" t="str">
        <f t="shared" si="20"/>
        <v/>
      </c>
      <c r="E135" s="1"/>
    </row>
    <row r="136" spans="1:5" x14ac:dyDescent="0.25">
      <c r="A136" s="27">
        <v>5243</v>
      </c>
      <c r="B136" s="1" t="s">
        <v>193</v>
      </c>
      <c r="C136" s="23">
        <v>0</v>
      </c>
      <c r="D136" s="21" t="str">
        <f t="shared" si="20"/>
        <v/>
      </c>
      <c r="E136" s="1"/>
    </row>
    <row r="137" spans="1:5" x14ac:dyDescent="0.25">
      <c r="A137" s="27">
        <v>5244</v>
      </c>
      <c r="B137" s="1" t="s">
        <v>194</v>
      </c>
      <c r="C137" s="23">
        <v>0</v>
      </c>
      <c r="D137" s="21" t="str">
        <f t="shared" si="20"/>
        <v/>
      </c>
      <c r="E137" s="1"/>
    </row>
    <row r="138" spans="1:5" x14ac:dyDescent="0.25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x14ac:dyDescent="0.25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x14ac:dyDescent="0.25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x14ac:dyDescent="0.25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x14ac:dyDescent="0.25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x14ac:dyDescent="0.25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x14ac:dyDescent="0.25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x14ac:dyDescent="0.25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x14ac:dyDescent="0.25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x14ac:dyDescent="0.25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x14ac:dyDescent="0.25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x14ac:dyDescent="0.25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x14ac:dyDescent="0.25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x14ac:dyDescent="0.25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x14ac:dyDescent="0.25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x14ac:dyDescent="0.25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x14ac:dyDescent="0.25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x14ac:dyDescent="0.25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x14ac:dyDescent="0.25">
      <c r="A156" s="26">
        <v>5300</v>
      </c>
      <c r="B156" s="19" t="s">
        <v>212</v>
      </c>
      <c r="C156" s="20">
        <v>0</v>
      </c>
      <c r="D156" s="21"/>
      <c r="E156" s="1"/>
    </row>
    <row r="157" spans="1:5" x14ac:dyDescent="0.25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x14ac:dyDescent="0.25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x14ac:dyDescent="0.25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x14ac:dyDescent="0.25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x14ac:dyDescent="0.25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x14ac:dyDescent="0.25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x14ac:dyDescent="0.25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x14ac:dyDescent="0.25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x14ac:dyDescent="0.25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x14ac:dyDescent="0.25">
      <c r="A166" s="26">
        <v>5400</v>
      </c>
      <c r="B166" s="19" t="s">
        <v>219</v>
      </c>
      <c r="C166" s="20">
        <v>0</v>
      </c>
      <c r="D166" s="21"/>
      <c r="E166" s="1"/>
    </row>
    <row r="167" spans="1:5" x14ac:dyDescent="0.25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x14ac:dyDescent="0.25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x14ac:dyDescent="0.25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x14ac:dyDescent="0.25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x14ac:dyDescent="0.25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x14ac:dyDescent="0.25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x14ac:dyDescent="0.25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x14ac:dyDescent="0.25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x14ac:dyDescent="0.25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x14ac:dyDescent="0.25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x14ac:dyDescent="0.25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x14ac:dyDescent="0.25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x14ac:dyDescent="0.25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x14ac:dyDescent="0.25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x14ac:dyDescent="0.25">
      <c r="A181" s="26">
        <v>5500</v>
      </c>
      <c r="B181" s="19" t="s">
        <v>233</v>
      </c>
      <c r="C181" s="20">
        <v>1180566.46</v>
      </c>
      <c r="D181" s="21"/>
      <c r="E181" s="1"/>
    </row>
    <row r="182" spans="1:5" x14ac:dyDescent="0.25">
      <c r="A182" s="26">
        <v>5510</v>
      </c>
      <c r="B182" s="19" t="s">
        <v>234</v>
      </c>
      <c r="C182" s="20">
        <v>1180566.46</v>
      </c>
      <c r="D182" s="21">
        <f t="shared" ref="D182:D190" si="34">IFERROR(C182/$C$182,"")</f>
        <v>1</v>
      </c>
      <c r="E182" s="1"/>
    </row>
    <row r="183" spans="1:5" x14ac:dyDescent="0.25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x14ac:dyDescent="0.25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x14ac:dyDescent="0.25">
      <c r="A185" s="27">
        <v>5513</v>
      </c>
      <c r="B185" s="1" t="s">
        <v>237</v>
      </c>
      <c r="C185" s="23">
        <v>0</v>
      </c>
      <c r="D185" s="21">
        <f t="shared" si="34"/>
        <v>0</v>
      </c>
      <c r="E185" s="1"/>
    </row>
    <row r="186" spans="1:5" x14ac:dyDescent="0.25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x14ac:dyDescent="0.25">
      <c r="A187" s="27">
        <v>5515</v>
      </c>
      <c r="B187" s="1" t="s">
        <v>239</v>
      </c>
      <c r="C187" s="23">
        <v>0</v>
      </c>
      <c r="D187" s="21">
        <f t="shared" si="34"/>
        <v>0</v>
      </c>
      <c r="E187" s="1"/>
    </row>
    <row r="188" spans="1:5" x14ac:dyDescent="0.25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x14ac:dyDescent="0.25">
      <c r="A189" s="27">
        <v>5517</v>
      </c>
      <c r="B189" s="1" t="s">
        <v>241</v>
      </c>
      <c r="C189" s="23">
        <v>0</v>
      </c>
      <c r="D189" s="21">
        <f t="shared" si="34"/>
        <v>0</v>
      </c>
      <c r="E189" s="1"/>
    </row>
    <row r="190" spans="1:5" x14ac:dyDescent="0.25">
      <c r="A190" s="27">
        <v>5518</v>
      </c>
      <c r="B190" s="1" t="s">
        <v>242</v>
      </c>
      <c r="C190" s="23">
        <v>1180566.46</v>
      </c>
      <c r="D190" s="21">
        <f t="shared" si="34"/>
        <v>1</v>
      </c>
      <c r="E190" s="1"/>
    </row>
    <row r="191" spans="1:5" x14ac:dyDescent="0.25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x14ac:dyDescent="0.25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x14ac:dyDescent="0.25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x14ac:dyDescent="0.25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x14ac:dyDescent="0.25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x14ac:dyDescent="0.25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x14ac:dyDescent="0.25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x14ac:dyDescent="0.25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x14ac:dyDescent="0.25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x14ac:dyDescent="0.25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x14ac:dyDescent="0.25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x14ac:dyDescent="0.25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x14ac:dyDescent="0.25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x14ac:dyDescent="0.25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x14ac:dyDescent="0.25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x14ac:dyDescent="0.25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x14ac:dyDescent="0.25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x14ac:dyDescent="0.25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x14ac:dyDescent="0.25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x14ac:dyDescent="0.25">
      <c r="A210" s="26">
        <v>5600</v>
      </c>
      <c r="B210" s="19" t="s">
        <v>261</v>
      </c>
      <c r="C210" s="20">
        <v>0</v>
      </c>
      <c r="D210" s="21"/>
      <c r="E210" s="1"/>
    </row>
    <row r="211" spans="1:5" x14ac:dyDescent="0.25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x14ac:dyDescent="0.25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rintOptions horizontalCentered="1"/>
  <pageMargins left="0.11811023622047245" right="0.11811023622047245" top="0.74803149606299213" bottom="0.74803149606299213" header="0" footer="0"/>
  <pageSetup scale="80" fitToHeight="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topLeftCell="A166" workbookViewId="0">
      <selection activeCell="B174" sqref="B174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16" t="str">
        <f>'Notas a los Edos Financieros'!A1</f>
        <v>Patronato de la Feria Regional Puerta de Oro del Bajío</v>
      </c>
      <c r="B1" s="110"/>
      <c r="C1" s="110"/>
      <c r="D1" s="110"/>
      <c r="E1" s="110"/>
      <c r="F1" s="110"/>
      <c r="G1" s="91" t="s">
        <v>0</v>
      </c>
      <c r="H1" s="83">
        <f>'Notas a los Edos Financieros'!D1</f>
        <v>2024</v>
      </c>
    </row>
    <row r="2" spans="1:8" ht="11.25" customHeight="1" x14ac:dyDescent="0.25">
      <c r="A2" s="116" t="s">
        <v>264</v>
      </c>
      <c r="B2" s="110"/>
      <c r="C2" s="110"/>
      <c r="D2" s="110"/>
      <c r="E2" s="110"/>
      <c r="F2" s="110"/>
      <c r="G2" s="91" t="s">
        <v>2</v>
      </c>
      <c r="H2" s="83" t="str">
        <f>'Notas a los Edos Financieros'!D2</f>
        <v>Trimestral</v>
      </c>
    </row>
    <row r="3" spans="1:8" ht="11.25" customHeight="1" x14ac:dyDescent="0.25">
      <c r="A3" s="116" t="str">
        <f>'Notas a los Edos Financieros'!A3</f>
        <v>Del 1 de Enero al 30 de Septiembre del 2024</v>
      </c>
      <c r="B3" s="110"/>
      <c r="C3" s="110"/>
      <c r="D3" s="110"/>
      <c r="E3" s="110"/>
      <c r="F3" s="110"/>
      <c r="G3" s="91" t="s">
        <v>4</v>
      </c>
      <c r="H3" s="83">
        <f>'Notas a los Edos Financieros'!D3</f>
        <v>3</v>
      </c>
    </row>
    <row r="4" spans="1:8" ht="11.25" customHeight="1" x14ac:dyDescent="0.25">
      <c r="A4" s="115" t="s">
        <v>5</v>
      </c>
      <c r="B4" s="110"/>
      <c r="C4" s="110"/>
      <c r="D4" s="110"/>
      <c r="E4" s="110"/>
      <c r="F4" s="110"/>
      <c r="G4" s="91"/>
      <c r="H4" s="83"/>
    </row>
    <row r="5" spans="1:8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86" t="s">
        <v>265</v>
      </c>
      <c r="B7" s="86"/>
      <c r="C7" s="86"/>
      <c r="D7" s="86"/>
      <c r="E7" s="86"/>
      <c r="F7" s="86"/>
      <c r="G7" s="86"/>
      <c r="H7" s="86"/>
    </row>
    <row r="8" spans="1:8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/>
      <c r="F8" s="88"/>
      <c r="G8" s="88"/>
      <c r="H8" s="88"/>
    </row>
    <row r="9" spans="1:8" x14ac:dyDescent="0.25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x14ac:dyDescent="0.25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x14ac:dyDescent="0.25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x14ac:dyDescent="0.25">
      <c r="A13" s="86" t="s">
        <v>270</v>
      </c>
      <c r="B13" s="86"/>
      <c r="C13" s="86"/>
      <c r="D13" s="86"/>
      <c r="E13" s="86"/>
      <c r="F13" s="86"/>
      <c r="G13" s="86"/>
      <c r="H13" s="86"/>
    </row>
    <row r="14" spans="1:8" x14ac:dyDescent="0.25">
      <c r="A14" s="88" t="s">
        <v>70</v>
      </c>
      <c r="B14" s="88" t="s">
        <v>71</v>
      </c>
      <c r="C14" s="88" t="s">
        <v>72</v>
      </c>
      <c r="D14" s="88">
        <v>2023</v>
      </c>
      <c r="E14" s="88">
        <f t="shared" ref="E14:G14" si="0">D14-1</f>
        <v>2022</v>
      </c>
      <c r="F14" s="88">
        <f t="shared" si="0"/>
        <v>2021</v>
      </c>
      <c r="G14" s="88">
        <f t="shared" si="0"/>
        <v>2020</v>
      </c>
      <c r="H14" s="88" t="s">
        <v>271</v>
      </c>
    </row>
    <row r="15" spans="1:8" x14ac:dyDescent="0.25">
      <c r="A15" s="28">
        <v>1122</v>
      </c>
      <c r="B15" s="16" t="s">
        <v>272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x14ac:dyDescent="0.25">
      <c r="A16" s="28">
        <v>1124</v>
      </c>
      <c r="B16" s="16" t="s">
        <v>273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x14ac:dyDescent="0.25">
      <c r="A18" s="86" t="s">
        <v>274</v>
      </c>
      <c r="B18" s="86"/>
      <c r="C18" s="86"/>
      <c r="D18" s="86"/>
      <c r="E18" s="86"/>
      <c r="F18" s="86"/>
      <c r="G18" s="86"/>
      <c r="H18" s="86"/>
    </row>
    <row r="19" spans="1:8" x14ac:dyDescent="0.25">
      <c r="A19" s="88" t="s">
        <v>70</v>
      </c>
      <c r="B19" s="88" t="s">
        <v>71</v>
      </c>
      <c r="C19" s="88" t="s">
        <v>72</v>
      </c>
      <c r="D19" s="88" t="s">
        <v>275</v>
      </c>
      <c r="E19" s="88" t="s">
        <v>276</v>
      </c>
      <c r="F19" s="88" t="s">
        <v>277</v>
      </c>
      <c r="G19" s="88" t="s">
        <v>278</v>
      </c>
      <c r="H19" s="88" t="s">
        <v>279</v>
      </c>
    </row>
    <row r="20" spans="1:8" x14ac:dyDescent="0.25">
      <c r="A20" s="28">
        <v>1123</v>
      </c>
      <c r="B20" s="16" t="s">
        <v>280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16"/>
    </row>
    <row r="21" spans="1:8" x14ac:dyDescent="0.25">
      <c r="A21" s="28">
        <v>1125</v>
      </c>
      <c r="B21" s="16" t="s">
        <v>281</v>
      </c>
      <c r="C21" s="29">
        <v>2000</v>
      </c>
      <c r="D21" s="29">
        <v>2000</v>
      </c>
      <c r="E21" s="29">
        <v>0</v>
      </c>
      <c r="F21" s="29">
        <v>0</v>
      </c>
      <c r="G21" s="29">
        <v>0</v>
      </c>
      <c r="H21" s="16"/>
    </row>
    <row r="22" spans="1:8" x14ac:dyDescent="0.25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x14ac:dyDescent="0.25">
      <c r="A23" s="27">
        <v>1129</v>
      </c>
      <c r="B23" s="1" t="s">
        <v>283</v>
      </c>
      <c r="C23" s="29">
        <v>120584</v>
      </c>
      <c r="D23" s="29">
        <v>120584</v>
      </c>
      <c r="E23" s="29">
        <v>0</v>
      </c>
      <c r="F23" s="29">
        <v>0</v>
      </c>
      <c r="G23" s="29">
        <v>0</v>
      </c>
      <c r="H23" s="16"/>
    </row>
    <row r="24" spans="1:8" x14ac:dyDescent="0.25">
      <c r="A24" s="28">
        <v>1131</v>
      </c>
      <c r="B24" s="16" t="s">
        <v>284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16"/>
    </row>
    <row r="25" spans="1:8" x14ac:dyDescent="0.25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x14ac:dyDescent="0.25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x14ac:dyDescent="0.25">
      <c r="A27" s="28">
        <v>1134</v>
      </c>
      <c r="B27" s="16" t="s">
        <v>287</v>
      </c>
      <c r="C27" s="29">
        <v>2220.6999999999998</v>
      </c>
      <c r="D27" s="29">
        <v>2220.6999999999998</v>
      </c>
      <c r="E27" s="29">
        <v>0</v>
      </c>
      <c r="F27" s="29">
        <v>0</v>
      </c>
      <c r="G27" s="29">
        <v>0</v>
      </c>
      <c r="H27" s="16"/>
    </row>
    <row r="28" spans="1:8" x14ac:dyDescent="0.25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86" t="s">
        <v>289</v>
      </c>
      <c r="B30" s="86"/>
      <c r="C30" s="86"/>
      <c r="D30" s="86"/>
      <c r="E30" s="86"/>
      <c r="F30" s="86"/>
      <c r="G30" s="86"/>
      <c r="H30" s="86"/>
    </row>
    <row r="31" spans="1:8" x14ac:dyDescent="0.25">
      <c r="A31" s="88" t="s">
        <v>70</v>
      </c>
      <c r="B31" s="88" t="s">
        <v>71</v>
      </c>
      <c r="C31" s="88" t="s">
        <v>72</v>
      </c>
      <c r="D31" s="88" t="s">
        <v>290</v>
      </c>
      <c r="E31" s="88" t="s">
        <v>291</v>
      </c>
      <c r="F31" s="88" t="s">
        <v>292</v>
      </c>
      <c r="G31" s="88"/>
      <c r="H31" s="88"/>
    </row>
    <row r="32" spans="1:8" x14ac:dyDescent="0.25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x14ac:dyDescent="0.25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x14ac:dyDescent="0.25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x14ac:dyDescent="0.25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x14ac:dyDescent="0.25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x14ac:dyDescent="0.25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x14ac:dyDescent="0.25">
      <c r="A39" s="86" t="s">
        <v>299</v>
      </c>
      <c r="B39" s="86"/>
      <c r="C39" s="86"/>
      <c r="D39" s="86"/>
      <c r="E39" s="86"/>
      <c r="F39" s="86"/>
    </row>
    <row r="40" spans="1:6" x14ac:dyDescent="0.25">
      <c r="A40" s="88" t="s">
        <v>70</v>
      </c>
      <c r="B40" s="88" t="s">
        <v>71</v>
      </c>
      <c r="C40" s="88" t="s">
        <v>72</v>
      </c>
      <c r="D40" s="88" t="s">
        <v>291</v>
      </c>
      <c r="E40" s="88" t="s">
        <v>300</v>
      </c>
      <c r="F40" s="88" t="s">
        <v>292</v>
      </c>
    </row>
    <row r="41" spans="1:6" x14ac:dyDescent="0.25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x14ac:dyDescent="0.25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x14ac:dyDescent="0.25">
      <c r="A44" s="86" t="s">
        <v>303</v>
      </c>
      <c r="B44" s="86"/>
      <c r="C44" s="86"/>
      <c r="D44" s="86"/>
      <c r="E44" s="86"/>
      <c r="F44" s="86"/>
    </row>
    <row r="45" spans="1:6" x14ac:dyDescent="0.25">
      <c r="A45" s="88" t="s">
        <v>70</v>
      </c>
      <c r="B45" s="88" t="s">
        <v>71</v>
      </c>
      <c r="C45" s="88" t="s">
        <v>72</v>
      </c>
      <c r="D45" s="88" t="s">
        <v>266</v>
      </c>
      <c r="E45" s="88" t="s">
        <v>279</v>
      </c>
      <c r="F45" s="88"/>
    </row>
    <row r="46" spans="1:6" x14ac:dyDescent="0.25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x14ac:dyDescent="0.25">
      <c r="A48" s="86" t="s">
        <v>305</v>
      </c>
      <c r="B48" s="86"/>
      <c r="C48" s="86"/>
      <c r="D48" s="86"/>
      <c r="E48" s="86"/>
      <c r="F48" s="86"/>
    </row>
    <row r="49" spans="1:10" x14ac:dyDescent="0.25">
      <c r="A49" s="88" t="s">
        <v>70</v>
      </c>
      <c r="B49" s="88" t="s">
        <v>71</v>
      </c>
      <c r="C49" s="88" t="s">
        <v>72</v>
      </c>
      <c r="D49" s="88"/>
      <c r="E49" s="88"/>
      <c r="F49" s="88"/>
      <c r="G49" s="88"/>
      <c r="H49" s="88"/>
      <c r="I49" s="16"/>
      <c r="J49" s="16"/>
    </row>
    <row r="50" spans="1:10" x14ac:dyDescent="0.25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x14ac:dyDescent="0.25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x14ac:dyDescent="0.25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86" t="s">
        <v>309</v>
      </c>
      <c r="B54" s="86"/>
      <c r="C54" s="86"/>
      <c r="D54" s="86"/>
      <c r="E54" s="86"/>
      <c r="F54" s="86"/>
      <c r="G54" s="86"/>
      <c r="H54" s="86"/>
      <c r="I54" s="86"/>
      <c r="J54" s="86"/>
    </row>
    <row r="55" spans="1:10" x14ac:dyDescent="0.25">
      <c r="A55" s="88" t="s">
        <v>70</v>
      </c>
      <c r="B55" s="88" t="s">
        <v>71</v>
      </c>
      <c r="C55" s="88" t="s">
        <v>72</v>
      </c>
      <c r="D55" s="88" t="s">
        <v>310</v>
      </c>
      <c r="E55" s="88" t="s">
        <v>311</v>
      </c>
      <c r="F55" s="88" t="s">
        <v>312</v>
      </c>
      <c r="G55" s="88" t="s">
        <v>313</v>
      </c>
      <c r="H55" s="88" t="s">
        <v>314</v>
      </c>
      <c r="I55" s="88" t="s">
        <v>315</v>
      </c>
      <c r="J55" s="88" t="s">
        <v>316</v>
      </c>
    </row>
    <row r="56" spans="1:10" x14ac:dyDescent="0.25">
      <c r="A56" s="28">
        <v>1230</v>
      </c>
      <c r="B56" s="16" t="s">
        <v>317</v>
      </c>
      <c r="C56" s="29">
        <v>0</v>
      </c>
      <c r="D56" s="29">
        <v>0</v>
      </c>
      <c r="E56" s="29">
        <v>0</v>
      </c>
      <c r="F56" s="16"/>
      <c r="G56" s="16"/>
      <c r="H56" s="16"/>
      <c r="I56" s="16"/>
      <c r="J56" s="16"/>
    </row>
    <row r="57" spans="1:10" x14ac:dyDescent="0.25">
      <c r="A57" s="28">
        <v>1231</v>
      </c>
      <c r="B57" s="16" t="s">
        <v>318</v>
      </c>
      <c r="C57" s="29">
        <v>0</v>
      </c>
      <c r="D57" s="92"/>
      <c r="E57" s="92"/>
      <c r="F57" s="105" t="s">
        <v>586</v>
      </c>
      <c r="G57" s="16">
        <v>0</v>
      </c>
      <c r="H57" s="16"/>
      <c r="I57" s="16"/>
      <c r="J57" s="16"/>
    </row>
    <row r="58" spans="1:10" x14ac:dyDescent="0.25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05" t="s">
        <v>587</v>
      </c>
      <c r="G58" s="16">
        <v>2</v>
      </c>
      <c r="H58" s="16"/>
      <c r="I58" s="16"/>
      <c r="J58" s="16"/>
    </row>
    <row r="59" spans="1:10" x14ac:dyDescent="0.25">
      <c r="A59" s="28">
        <v>1233</v>
      </c>
      <c r="B59" s="16" t="s">
        <v>320</v>
      </c>
      <c r="C59" s="29">
        <v>0</v>
      </c>
      <c r="D59" s="29">
        <v>0</v>
      </c>
      <c r="E59" s="29">
        <v>0</v>
      </c>
      <c r="F59" s="105" t="s">
        <v>587</v>
      </c>
      <c r="G59" s="16">
        <v>3.3</v>
      </c>
      <c r="H59" s="16"/>
      <c r="I59" s="16"/>
      <c r="J59" s="16"/>
    </row>
    <row r="60" spans="1:10" x14ac:dyDescent="0.25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05" t="s">
        <v>587</v>
      </c>
      <c r="G60" s="16">
        <v>4</v>
      </c>
      <c r="H60" s="16"/>
      <c r="I60" s="16"/>
      <c r="J60" s="16"/>
    </row>
    <row r="61" spans="1:10" x14ac:dyDescent="0.25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05" t="s">
        <v>586</v>
      </c>
      <c r="G61" s="16">
        <v>0</v>
      </c>
      <c r="H61" s="16"/>
      <c r="I61" s="16"/>
      <c r="J61" s="16"/>
    </row>
    <row r="62" spans="1:10" x14ac:dyDescent="0.25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05" t="s">
        <v>586</v>
      </c>
      <c r="G62" s="16">
        <v>0</v>
      </c>
      <c r="H62" s="16"/>
      <c r="I62" s="16"/>
      <c r="J62" s="16"/>
    </row>
    <row r="63" spans="1:10" x14ac:dyDescent="0.25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05" t="s">
        <v>587</v>
      </c>
      <c r="G63" s="16">
        <v>5</v>
      </c>
      <c r="H63" s="16"/>
      <c r="I63" s="16"/>
      <c r="J63" s="16"/>
    </row>
    <row r="64" spans="1:10" x14ac:dyDescent="0.25">
      <c r="A64" s="28">
        <v>1240</v>
      </c>
      <c r="B64" s="16" t="s">
        <v>325</v>
      </c>
      <c r="C64" s="29">
        <v>4249592.8600000003</v>
      </c>
      <c r="D64" s="29">
        <v>0</v>
      </c>
      <c r="E64" s="29">
        <v>3031403.09</v>
      </c>
      <c r="F64" s="16"/>
      <c r="G64" s="16"/>
      <c r="H64" s="16"/>
      <c r="I64" s="16"/>
      <c r="J64" s="16"/>
    </row>
    <row r="65" spans="1:10" x14ac:dyDescent="0.25">
      <c r="A65" s="28">
        <v>1241</v>
      </c>
      <c r="B65" s="16" t="s">
        <v>326</v>
      </c>
      <c r="C65" s="29">
        <v>192562.57</v>
      </c>
      <c r="D65" s="29">
        <v>0</v>
      </c>
      <c r="E65" s="29">
        <v>136895.63</v>
      </c>
      <c r="F65" s="105" t="s">
        <v>587</v>
      </c>
      <c r="G65" s="16">
        <v>10</v>
      </c>
      <c r="H65" s="16"/>
      <c r="I65" s="16"/>
      <c r="J65" s="16"/>
    </row>
    <row r="66" spans="1:10" x14ac:dyDescent="0.25">
      <c r="A66" s="28">
        <v>1242</v>
      </c>
      <c r="B66" s="16" t="s">
        <v>327</v>
      </c>
      <c r="C66" s="29">
        <v>53000</v>
      </c>
      <c r="D66" s="29">
        <v>0</v>
      </c>
      <c r="E66" s="29">
        <v>37100</v>
      </c>
      <c r="F66" s="105" t="s">
        <v>587</v>
      </c>
      <c r="G66" s="16">
        <v>10</v>
      </c>
      <c r="H66" s="16"/>
      <c r="I66" s="16"/>
      <c r="J66" s="16"/>
    </row>
    <row r="67" spans="1:10" x14ac:dyDescent="0.25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05" t="s">
        <v>587</v>
      </c>
      <c r="G67" s="16">
        <v>10</v>
      </c>
      <c r="H67" s="16"/>
      <c r="I67" s="16"/>
      <c r="J67" s="16"/>
    </row>
    <row r="68" spans="1:10" x14ac:dyDescent="0.25">
      <c r="A68" s="28">
        <v>1244</v>
      </c>
      <c r="B68" s="16" t="s">
        <v>329</v>
      </c>
      <c r="C68" s="29">
        <v>298499.49</v>
      </c>
      <c r="D68" s="29">
        <v>0</v>
      </c>
      <c r="E68" s="29">
        <v>298499.49</v>
      </c>
      <c r="F68" s="105" t="s">
        <v>587</v>
      </c>
      <c r="G68" s="16">
        <v>20</v>
      </c>
      <c r="H68" s="16"/>
      <c r="I68" s="16"/>
      <c r="J68" s="16"/>
    </row>
    <row r="69" spans="1:10" x14ac:dyDescent="0.25">
      <c r="A69" s="28">
        <v>1245</v>
      </c>
      <c r="B69" s="16" t="s">
        <v>330</v>
      </c>
      <c r="C69" s="29">
        <v>14500</v>
      </c>
      <c r="D69" s="29">
        <v>0</v>
      </c>
      <c r="E69" s="29">
        <v>10150</v>
      </c>
      <c r="F69" s="105" t="s">
        <v>587</v>
      </c>
      <c r="G69" s="16">
        <v>10</v>
      </c>
      <c r="H69" s="16"/>
      <c r="I69" s="16"/>
      <c r="J69" s="16"/>
    </row>
    <row r="70" spans="1:10" x14ac:dyDescent="0.25">
      <c r="A70" s="28">
        <v>1246</v>
      </c>
      <c r="B70" s="16" t="s">
        <v>331</v>
      </c>
      <c r="C70" s="29">
        <v>3675450.8</v>
      </c>
      <c r="D70" s="29">
        <v>0</v>
      </c>
      <c r="E70" s="29">
        <v>2548757.9700000002</v>
      </c>
      <c r="F70" s="105" t="s">
        <v>587</v>
      </c>
      <c r="G70" s="16">
        <v>25</v>
      </c>
      <c r="H70" s="16"/>
      <c r="I70" s="16"/>
      <c r="J70" s="16"/>
    </row>
    <row r="71" spans="1:10" x14ac:dyDescent="0.25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05" t="s">
        <v>587</v>
      </c>
      <c r="G71" s="16">
        <v>10</v>
      </c>
      <c r="H71" s="16"/>
      <c r="I71" s="16"/>
      <c r="J71" s="16"/>
    </row>
    <row r="72" spans="1:10" x14ac:dyDescent="0.25">
      <c r="A72" s="28">
        <v>1248</v>
      </c>
      <c r="B72" s="16" t="s">
        <v>333</v>
      </c>
      <c r="C72" s="29">
        <v>15580</v>
      </c>
      <c r="D72" s="29">
        <v>0</v>
      </c>
      <c r="E72" s="29">
        <v>0</v>
      </c>
      <c r="F72" s="105" t="s">
        <v>586</v>
      </c>
      <c r="G72" s="16">
        <v>0</v>
      </c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86" t="s">
        <v>334</v>
      </c>
      <c r="B74" s="86"/>
      <c r="C74" s="86"/>
      <c r="D74" s="86"/>
      <c r="E74" s="86"/>
      <c r="F74" s="86"/>
      <c r="G74" s="86"/>
      <c r="H74" s="16"/>
      <c r="I74" s="16"/>
      <c r="J74" s="16"/>
    </row>
    <row r="75" spans="1:10" x14ac:dyDescent="0.25">
      <c r="A75" s="88" t="s">
        <v>70</v>
      </c>
      <c r="B75" s="88" t="s">
        <v>71</v>
      </c>
      <c r="C75" s="88" t="s">
        <v>72</v>
      </c>
      <c r="D75" s="88" t="s">
        <v>335</v>
      </c>
      <c r="E75" s="88" t="s">
        <v>336</v>
      </c>
      <c r="F75" s="88" t="s">
        <v>337</v>
      </c>
      <c r="G75" s="88" t="s">
        <v>338</v>
      </c>
      <c r="H75" s="16"/>
      <c r="I75" s="16"/>
      <c r="J75" s="16"/>
    </row>
    <row r="76" spans="1:10" x14ac:dyDescent="0.25">
      <c r="A76" s="28">
        <v>1250</v>
      </c>
      <c r="B76" s="16" t="s">
        <v>339</v>
      </c>
      <c r="C76" s="29">
        <v>6689.2</v>
      </c>
      <c r="D76" s="29">
        <v>0</v>
      </c>
      <c r="E76" s="29">
        <v>5371.62</v>
      </c>
      <c r="F76" s="16"/>
      <c r="G76" s="16"/>
      <c r="H76" s="16"/>
      <c r="I76" s="16"/>
      <c r="J76" s="16"/>
    </row>
    <row r="77" spans="1:10" x14ac:dyDescent="0.25">
      <c r="A77" s="28">
        <v>1251</v>
      </c>
      <c r="B77" s="16" t="s">
        <v>340</v>
      </c>
      <c r="C77" s="29">
        <v>5290</v>
      </c>
      <c r="D77" s="29">
        <v>0</v>
      </c>
      <c r="E77" s="29">
        <v>5290</v>
      </c>
      <c r="F77" s="105" t="s">
        <v>587</v>
      </c>
      <c r="G77" s="16">
        <v>10</v>
      </c>
      <c r="H77" s="16"/>
      <c r="I77" s="16"/>
      <c r="J77" s="16"/>
    </row>
    <row r="78" spans="1:10" x14ac:dyDescent="0.25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05" t="s">
        <v>587</v>
      </c>
      <c r="G78" s="16">
        <v>10</v>
      </c>
      <c r="H78" s="16"/>
      <c r="I78" s="16"/>
      <c r="J78" s="16"/>
    </row>
    <row r="79" spans="1:10" x14ac:dyDescent="0.25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05" t="s">
        <v>587</v>
      </c>
      <c r="G79" s="16">
        <v>10</v>
      </c>
      <c r="H79" s="16"/>
      <c r="I79" s="16"/>
      <c r="J79" s="16"/>
    </row>
    <row r="80" spans="1:10" x14ac:dyDescent="0.25">
      <c r="A80" s="28">
        <v>1254</v>
      </c>
      <c r="B80" s="16" t="s">
        <v>343</v>
      </c>
      <c r="C80" s="29">
        <v>1399.2</v>
      </c>
      <c r="D80" s="29">
        <v>0</v>
      </c>
      <c r="E80" s="29">
        <v>81.62</v>
      </c>
      <c r="F80" s="105" t="s">
        <v>587</v>
      </c>
      <c r="G80" s="16">
        <v>10</v>
      </c>
      <c r="H80" s="16"/>
      <c r="I80" s="16"/>
      <c r="J80" s="16"/>
    </row>
    <row r="81" spans="1:7" x14ac:dyDescent="0.25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05" t="s">
        <v>587</v>
      </c>
      <c r="G81" s="16">
        <v>10</v>
      </c>
    </row>
    <row r="82" spans="1:7" x14ac:dyDescent="0.25">
      <c r="A82" s="28">
        <v>1270</v>
      </c>
      <c r="B82" s="16" t="s">
        <v>345</v>
      </c>
      <c r="C82" s="29">
        <v>0</v>
      </c>
      <c r="D82" s="92"/>
      <c r="E82" s="92"/>
      <c r="F82" s="16"/>
      <c r="G82" s="16"/>
    </row>
    <row r="83" spans="1:7" x14ac:dyDescent="0.25">
      <c r="A83" s="28">
        <v>1271</v>
      </c>
      <c r="B83" s="16" t="s">
        <v>346</v>
      </c>
      <c r="C83" s="29">
        <v>0</v>
      </c>
      <c r="D83" s="92"/>
      <c r="E83" s="92"/>
      <c r="F83" s="16"/>
      <c r="G83" s="16"/>
    </row>
    <row r="84" spans="1:7" x14ac:dyDescent="0.25">
      <c r="A84" s="28">
        <v>1272</v>
      </c>
      <c r="B84" s="16" t="s">
        <v>347</v>
      </c>
      <c r="C84" s="29">
        <v>0</v>
      </c>
      <c r="D84" s="92"/>
      <c r="E84" s="92"/>
      <c r="F84" s="16"/>
      <c r="G84" s="16"/>
    </row>
    <row r="85" spans="1:7" x14ac:dyDescent="0.25">
      <c r="A85" s="28">
        <v>1273</v>
      </c>
      <c r="B85" s="16" t="s">
        <v>348</v>
      </c>
      <c r="C85" s="29">
        <v>0</v>
      </c>
      <c r="D85" s="92"/>
      <c r="E85" s="92"/>
      <c r="F85" s="16"/>
      <c r="G85" s="16"/>
    </row>
    <row r="86" spans="1:7" x14ac:dyDescent="0.25">
      <c r="A86" s="28">
        <v>1274</v>
      </c>
      <c r="B86" s="16" t="s">
        <v>349</v>
      </c>
      <c r="C86" s="29">
        <v>0</v>
      </c>
      <c r="D86" s="92"/>
      <c r="E86" s="92"/>
      <c r="F86" s="16"/>
      <c r="G86" s="16"/>
    </row>
    <row r="87" spans="1:7" x14ac:dyDescent="0.25">
      <c r="A87" s="28">
        <v>1275</v>
      </c>
      <c r="B87" s="16" t="s">
        <v>350</v>
      </c>
      <c r="C87" s="29">
        <v>0</v>
      </c>
      <c r="D87" s="92"/>
      <c r="E87" s="92"/>
      <c r="F87" s="16"/>
      <c r="G87" s="16"/>
    </row>
    <row r="88" spans="1:7" x14ac:dyDescent="0.25">
      <c r="A88" s="28">
        <v>1279</v>
      </c>
      <c r="B88" s="16" t="s">
        <v>351</v>
      </c>
      <c r="C88" s="29">
        <v>0</v>
      </c>
      <c r="D88" s="92"/>
      <c r="E88" s="92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x14ac:dyDescent="0.25">
      <c r="A90" s="86" t="s">
        <v>352</v>
      </c>
      <c r="B90" s="86"/>
      <c r="C90" s="86"/>
      <c r="D90" s="86"/>
      <c r="E90" s="86"/>
      <c r="F90" s="86"/>
      <c r="G90" s="86"/>
    </row>
    <row r="91" spans="1:7" x14ac:dyDescent="0.25">
      <c r="A91" s="88" t="s">
        <v>70</v>
      </c>
      <c r="B91" s="88" t="s">
        <v>71</v>
      </c>
      <c r="C91" s="88" t="s">
        <v>72</v>
      </c>
      <c r="D91" s="88" t="s">
        <v>314</v>
      </c>
      <c r="E91" s="88"/>
      <c r="F91" s="88"/>
      <c r="G91" s="88"/>
    </row>
    <row r="92" spans="1:7" x14ac:dyDescent="0.25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x14ac:dyDescent="0.25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x14ac:dyDescent="0.25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x14ac:dyDescent="0.25">
      <c r="A96" s="86" t="s">
        <v>356</v>
      </c>
      <c r="B96" s="86"/>
      <c r="C96" s="86"/>
      <c r="D96" s="86"/>
      <c r="E96" s="86"/>
      <c r="F96" s="86"/>
      <c r="G96" s="86"/>
    </row>
    <row r="97" spans="1:8" x14ac:dyDescent="0.25">
      <c r="A97" s="88" t="s">
        <v>70</v>
      </c>
      <c r="B97" s="88" t="s">
        <v>71</v>
      </c>
      <c r="C97" s="88" t="s">
        <v>72</v>
      </c>
      <c r="D97" s="88" t="s">
        <v>279</v>
      </c>
      <c r="E97" s="88"/>
      <c r="F97" s="88"/>
      <c r="G97" s="88"/>
      <c r="H97" s="88"/>
    </row>
    <row r="98" spans="1:8" x14ac:dyDescent="0.25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x14ac:dyDescent="0.25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x14ac:dyDescent="0.25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x14ac:dyDescent="0.25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x14ac:dyDescent="0.25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x14ac:dyDescent="0.25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x14ac:dyDescent="0.25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x14ac:dyDescent="0.25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x14ac:dyDescent="0.25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86" t="s">
        <v>366</v>
      </c>
      <c r="B108" s="86"/>
      <c r="C108" s="86"/>
      <c r="D108" s="86"/>
      <c r="E108" s="86"/>
      <c r="F108" s="86"/>
      <c r="G108" s="86"/>
      <c r="H108" s="86"/>
    </row>
    <row r="109" spans="1:8" x14ac:dyDescent="0.25">
      <c r="A109" s="88" t="s">
        <v>70</v>
      </c>
      <c r="B109" s="88" t="s">
        <v>71</v>
      </c>
      <c r="C109" s="88" t="s">
        <v>72</v>
      </c>
      <c r="D109" s="88" t="s">
        <v>275</v>
      </c>
      <c r="E109" s="88" t="s">
        <v>276</v>
      </c>
      <c r="F109" s="88" t="s">
        <v>277</v>
      </c>
      <c r="G109" s="88" t="s">
        <v>367</v>
      </c>
      <c r="H109" s="88" t="s">
        <v>368</v>
      </c>
    </row>
    <row r="110" spans="1:8" x14ac:dyDescent="0.25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x14ac:dyDescent="0.25">
      <c r="A111" s="28">
        <v>2111</v>
      </c>
      <c r="B111" s="16" t="s">
        <v>370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16"/>
    </row>
    <row r="112" spans="1:8" x14ac:dyDescent="0.25">
      <c r="A112" s="28">
        <v>2112</v>
      </c>
      <c r="B112" s="16" t="s">
        <v>371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16"/>
    </row>
    <row r="113" spans="1:8" x14ac:dyDescent="0.25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x14ac:dyDescent="0.25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x14ac:dyDescent="0.25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x14ac:dyDescent="0.25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x14ac:dyDescent="0.25">
      <c r="A117" s="28">
        <v>2117</v>
      </c>
      <c r="B117" s="16" t="s">
        <v>376</v>
      </c>
      <c r="C117" s="29">
        <v>0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x14ac:dyDescent="0.25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x14ac:dyDescent="0.25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x14ac:dyDescent="0.25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x14ac:dyDescent="0.25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x14ac:dyDescent="0.25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x14ac:dyDescent="0.25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86" t="s">
        <v>383</v>
      </c>
      <c r="B125" s="86"/>
      <c r="C125" s="86"/>
      <c r="D125" s="86"/>
      <c r="E125" s="86"/>
      <c r="F125" s="86"/>
      <c r="G125" s="86"/>
      <c r="H125" s="86"/>
    </row>
    <row r="126" spans="1:8" x14ac:dyDescent="0.25">
      <c r="A126" s="88" t="s">
        <v>70</v>
      </c>
      <c r="B126" s="88" t="s">
        <v>71</v>
      </c>
      <c r="C126" s="88" t="s">
        <v>72</v>
      </c>
      <c r="D126" s="88" t="s">
        <v>384</v>
      </c>
      <c r="E126" s="88" t="s">
        <v>279</v>
      </c>
      <c r="F126" s="88"/>
      <c r="G126" s="88"/>
      <c r="H126" s="88"/>
    </row>
    <row r="127" spans="1:8" x14ac:dyDescent="0.25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x14ac:dyDescent="0.25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x14ac:dyDescent="0.25">
      <c r="A129" s="28">
        <v>2162</v>
      </c>
      <c r="B129" s="16" t="s">
        <v>387</v>
      </c>
      <c r="C129" s="29">
        <v>0</v>
      </c>
      <c r="D129" s="16"/>
      <c r="E129" s="16"/>
    </row>
    <row r="130" spans="1:5" x14ac:dyDescent="0.25">
      <c r="A130" s="28">
        <v>2163</v>
      </c>
      <c r="B130" s="16" t="s">
        <v>388</v>
      </c>
      <c r="C130" s="29">
        <v>0</v>
      </c>
      <c r="D130" s="16"/>
      <c r="E130" s="16"/>
    </row>
    <row r="131" spans="1:5" x14ac:dyDescent="0.25">
      <c r="A131" s="28">
        <v>2164</v>
      </c>
      <c r="B131" s="16" t="s">
        <v>389</v>
      </c>
      <c r="C131" s="29">
        <v>0</v>
      </c>
      <c r="D131" s="16"/>
      <c r="E131" s="16"/>
    </row>
    <row r="132" spans="1:5" x14ac:dyDescent="0.25">
      <c r="A132" s="28">
        <v>2165</v>
      </c>
      <c r="B132" s="16" t="s">
        <v>390</v>
      </c>
      <c r="C132" s="29">
        <v>0</v>
      </c>
      <c r="D132" s="16"/>
      <c r="E132" s="16"/>
    </row>
    <row r="133" spans="1:5" x14ac:dyDescent="0.25">
      <c r="A133" s="28">
        <v>2166</v>
      </c>
      <c r="B133" s="16" t="s">
        <v>391</v>
      </c>
      <c r="C133" s="29">
        <v>0</v>
      </c>
      <c r="D133" s="16"/>
      <c r="E133" s="16"/>
    </row>
    <row r="134" spans="1:5" x14ac:dyDescent="0.25">
      <c r="A134" s="28">
        <v>2250</v>
      </c>
      <c r="B134" s="16" t="s">
        <v>392</v>
      </c>
      <c r="C134" s="29">
        <v>0</v>
      </c>
      <c r="D134" s="16"/>
      <c r="E134" s="16"/>
    </row>
    <row r="135" spans="1:5" x14ac:dyDescent="0.25">
      <c r="A135" s="28">
        <v>2251</v>
      </c>
      <c r="B135" s="16" t="s">
        <v>393</v>
      </c>
      <c r="C135" s="29">
        <v>0</v>
      </c>
      <c r="D135" s="16"/>
      <c r="E135" s="16"/>
    </row>
    <row r="136" spans="1:5" x14ac:dyDescent="0.25">
      <c r="A136" s="28">
        <v>2252</v>
      </c>
      <c r="B136" s="16" t="s">
        <v>394</v>
      </c>
      <c r="C136" s="29">
        <v>0</v>
      </c>
      <c r="D136" s="16"/>
      <c r="E136" s="16"/>
    </row>
    <row r="137" spans="1:5" x14ac:dyDescent="0.25">
      <c r="A137" s="28">
        <v>2253</v>
      </c>
      <c r="B137" s="16" t="s">
        <v>395</v>
      </c>
      <c r="C137" s="29">
        <v>0</v>
      </c>
      <c r="D137" s="16"/>
      <c r="E137" s="16"/>
    </row>
    <row r="138" spans="1:5" x14ac:dyDescent="0.25">
      <c r="A138" s="28">
        <v>2254</v>
      </c>
      <c r="B138" s="16" t="s">
        <v>396</v>
      </c>
      <c r="C138" s="29">
        <v>0</v>
      </c>
      <c r="D138" s="16"/>
      <c r="E138" s="16"/>
    </row>
    <row r="139" spans="1:5" x14ac:dyDescent="0.25">
      <c r="A139" s="28">
        <v>2255</v>
      </c>
      <c r="B139" s="16" t="s">
        <v>397</v>
      </c>
      <c r="C139" s="29">
        <v>0</v>
      </c>
      <c r="D139" s="16"/>
      <c r="E139" s="16"/>
    </row>
    <row r="140" spans="1:5" x14ac:dyDescent="0.25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x14ac:dyDescent="0.25">
      <c r="A142" s="86" t="s">
        <v>399</v>
      </c>
      <c r="B142" s="86"/>
      <c r="C142" s="86"/>
      <c r="D142" s="86"/>
      <c r="E142" s="86"/>
    </row>
    <row r="143" spans="1:5" x14ac:dyDescent="0.25">
      <c r="A143" s="93" t="s">
        <v>70</v>
      </c>
      <c r="B143" s="93" t="s">
        <v>71</v>
      </c>
      <c r="C143" s="93" t="s">
        <v>72</v>
      </c>
      <c r="D143" s="88" t="s">
        <v>384</v>
      </c>
      <c r="E143" s="88" t="s">
        <v>279</v>
      </c>
    </row>
    <row r="144" spans="1:5" x14ac:dyDescent="0.25">
      <c r="A144" s="28">
        <v>2150</v>
      </c>
      <c r="B144" s="16" t="s">
        <v>400</v>
      </c>
      <c r="C144" s="29">
        <v>0</v>
      </c>
      <c r="D144" s="16"/>
      <c r="E144" s="16"/>
    </row>
    <row r="145" spans="1:5" x14ac:dyDescent="0.25">
      <c r="A145" s="28">
        <v>2151</v>
      </c>
      <c r="B145" s="16" t="s">
        <v>401</v>
      </c>
      <c r="C145" s="29">
        <v>0</v>
      </c>
      <c r="D145" s="16"/>
      <c r="E145" s="16"/>
    </row>
    <row r="146" spans="1:5" x14ac:dyDescent="0.25">
      <c r="A146" s="28">
        <v>2152</v>
      </c>
      <c r="B146" s="16" t="s">
        <v>402</v>
      </c>
      <c r="C146" s="29">
        <v>0</v>
      </c>
      <c r="D146" s="16"/>
      <c r="E146" s="16"/>
    </row>
    <row r="147" spans="1:5" x14ac:dyDescent="0.25">
      <c r="A147" s="28">
        <v>2159</v>
      </c>
      <c r="B147" s="16" t="s">
        <v>403</v>
      </c>
      <c r="C147" s="29">
        <v>0</v>
      </c>
      <c r="D147" s="16"/>
      <c r="E147" s="16"/>
    </row>
    <row r="148" spans="1:5" x14ac:dyDescent="0.25">
      <c r="A148" s="28">
        <v>2240</v>
      </c>
      <c r="B148" s="16" t="s">
        <v>404</v>
      </c>
      <c r="C148" s="29">
        <v>0</v>
      </c>
      <c r="D148" s="16"/>
      <c r="E148" s="16"/>
    </row>
    <row r="149" spans="1:5" x14ac:dyDescent="0.25">
      <c r="A149" s="28">
        <v>2241</v>
      </c>
      <c r="B149" s="16" t="s">
        <v>405</v>
      </c>
      <c r="C149" s="29">
        <v>0</v>
      </c>
      <c r="D149" s="16"/>
      <c r="E149" s="16"/>
    </row>
    <row r="150" spans="1:5" x14ac:dyDescent="0.25">
      <c r="A150" s="28">
        <v>2242</v>
      </c>
      <c r="B150" s="16" t="s">
        <v>406</v>
      </c>
      <c r="C150" s="29">
        <v>0</v>
      </c>
      <c r="D150" s="16"/>
      <c r="E150" s="16"/>
    </row>
    <row r="151" spans="1:5" x14ac:dyDescent="0.25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25">
      <c r="A152" s="28"/>
      <c r="B152" s="16"/>
      <c r="C152" s="29"/>
      <c r="D152" s="16"/>
      <c r="E152" s="16"/>
    </row>
    <row r="153" spans="1:5" x14ac:dyDescent="0.25">
      <c r="A153" s="86" t="s">
        <v>408</v>
      </c>
      <c r="B153" s="86"/>
      <c r="C153" s="86"/>
      <c r="D153" s="86"/>
      <c r="E153" s="86"/>
    </row>
    <row r="154" spans="1:5" x14ac:dyDescent="0.25">
      <c r="A154" s="93" t="s">
        <v>70</v>
      </c>
      <c r="B154" s="93" t="s">
        <v>71</v>
      </c>
      <c r="C154" s="93" t="s">
        <v>72</v>
      </c>
      <c r="D154" s="88" t="s">
        <v>384</v>
      </c>
      <c r="E154" s="88" t="s">
        <v>279</v>
      </c>
    </row>
    <row r="155" spans="1:5" x14ac:dyDescent="0.25">
      <c r="A155" s="28">
        <v>2170</v>
      </c>
      <c r="B155" s="16" t="s">
        <v>409</v>
      </c>
      <c r="C155" s="29">
        <v>0</v>
      </c>
      <c r="D155" s="16"/>
      <c r="E155" s="16"/>
    </row>
    <row r="156" spans="1:5" x14ac:dyDescent="0.25">
      <c r="A156" s="28">
        <v>2171</v>
      </c>
      <c r="B156" s="16" t="s">
        <v>410</v>
      </c>
      <c r="C156" s="29">
        <v>0</v>
      </c>
      <c r="D156" s="16"/>
      <c r="E156" s="16"/>
    </row>
    <row r="157" spans="1:5" x14ac:dyDescent="0.25">
      <c r="A157" s="28">
        <v>2172</v>
      </c>
      <c r="B157" s="16" t="s">
        <v>411</v>
      </c>
      <c r="C157" s="29">
        <v>0</v>
      </c>
      <c r="D157" s="16"/>
      <c r="E157" s="16"/>
    </row>
    <row r="158" spans="1:5" x14ac:dyDescent="0.25">
      <c r="A158" s="28">
        <v>2179</v>
      </c>
      <c r="B158" s="16" t="s">
        <v>412</v>
      </c>
      <c r="C158" s="29">
        <v>0</v>
      </c>
      <c r="D158" s="16"/>
      <c r="E158" s="16"/>
    </row>
    <row r="159" spans="1:5" x14ac:dyDescent="0.25">
      <c r="A159" s="28">
        <v>2260</v>
      </c>
      <c r="B159" s="16" t="s">
        <v>413</v>
      </c>
      <c r="C159" s="29">
        <v>0</v>
      </c>
      <c r="D159" s="16"/>
      <c r="E159" s="16"/>
    </row>
    <row r="160" spans="1:5" x14ac:dyDescent="0.25">
      <c r="A160" s="28">
        <v>2261</v>
      </c>
      <c r="B160" s="16" t="s">
        <v>414</v>
      </c>
      <c r="C160" s="29">
        <v>0</v>
      </c>
      <c r="D160" s="16"/>
      <c r="E160" s="16"/>
    </row>
    <row r="161" spans="1:5" x14ac:dyDescent="0.25">
      <c r="A161" s="28">
        <v>2262</v>
      </c>
      <c r="B161" s="16" t="s">
        <v>415</v>
      </c>
      <c r="C161" s="29">
        <v>0</v>
      </c>
      <c r="D161" s="16"/>
      <c r="E161" s="16"/>
    </row>
    <row r="162" spans="1:5" x14ac:dyDescent="0.25">
      <c r="A162" s="28">
        <v>2263</v>
      </c>
      <c r="B162" s="16" t="s">
        <v>416</v>
      </c>
      <c r="C162" s="29">
        <v>0</v>
      </c>
      <c r="D162" s="16"/>
      <c r="E162" s="16"/>
    </row>
    <row r="163" spans="1:5" x14ac:dyDescent="0.25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x14ac:dyDescent="0.25">
      <c r="A165" s="86" t="s">
        <v>418</v>
      </c>
      <c r="B165" s="86"/>
      <c r="C165" s="86"/>
      <c r="D165" s="86"/>
      <c r="E165" s="86"/>
    </row>
    <row r="166" spans="1:5" x14ac:dyDescent="0.25">
      <c r="A166" s="93" t="s">
        <v>70</v>
      </c>
      <c r="B166" s="93" t="s">
        <v>71</v>
      </c>
      <c r="C166" s="93" t="s">
        <v>72</v>
      </c>
      <c r="D166" s="88" t="s">
        <v>384</v>
      </c>
      <c r="E166" s="88" t="s">
        <v>279</v>
      </c>
    </row>
    <row r="167" spans="1:5" x14ac:dyDescent="0.25">
      <c r="A167" s="28">
        <v>2190</v>
      </c>
      <c r="B167" s="16" t="s">
        <v>419</v>
      </c>
      <c r="C167" s="29">
        <v>0</v>
      </c>
      <c r="D167" s="16"/>
      <c r="E167" s="16"/>
    </row>
    <row r="168" spans="1:5" x14ac:dyDescent="0.25">
      <c r="A168" s="28">
        <v>2191</v>
      </c>
      <c r="B168" s="16" t="s">
        <v>420</v>
      </c>
      <c r="C168" s="29">
        <v>0</v>
      </c>
      <c r="D168" s="16"/>
      <c r="E168" s="16"/>
    </row>
    <row r="169" spans="1:5" x14ac:dyDescent="0.25">
      <c r="A169" s="28">
        <v>2192</v>
      </c>
      <c r="B169" s="16" t="s">
        <v>421</v>
      </c>
      <c r="C169" s="29">
        <v>0</v>
      </c>
      <c r="D169" s="16"/>
      <c r="E169" s="16"/>
    </row>
    <row r="170" spans="1:5" x14ac:dyDescent="0.25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11811023622047245" right="0.11811023622047245" top="0.74803149606299213" bottom="0.74803149606299213" header="0" footer="0"/>
  <pageSetup scale="58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15" t="str">
        <f>ESF!A1</f>
        <v>Patronato de la Feria Regional Puerta de Oro del Bajío</v>
      </c>
      <c r="B1" s="110"/>
      <c r="C1" s="110"/>
      <c r="D1" s="91" t="s">
        <v>0</v>
      </c>
      <c r="E1" s="83">
        <f>'Notas a los Edos Financieros'!D1</f>
        <v>2024</v>
      </c>
    </row>
    <row r="2" spans="1:5" ht="11.25" customHeight="1" x14ac:dyDescent="0.25">
      <c r="A2" s="115" t="s">
        <v>423</v>
      </c>
      <c r="B2" s="110"/>
      <c r="C2" s="110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5" t="str">
        <f>ESF!A3</f>
        <v>Del 1 de Enero al 30 de Septiembre del 2024</v>
      </c>
      <c r="B3" s="110"/>
      <c r="C3" s="110"/>
      <c r="D3" s="91" t="s">
        <v>4</v>
      </c>
      <c r="E3" s="83">
        <f>'Notas a los Edos Financieros'!D3</f>
        <v>3</v>
      </c>
    </row>
    <row r="4" spans="1:5" ht="11.25" customHeight="1" x14ac:dyDescent="0.25">
      <c r="A4" s="115" t="s">
        <v>5</v>
      </c>
      <c r="B4" s="110"/>
      <c r="C4" s="110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x14ac:dyDescent="0.25">
      <c r="A7" s="86" t="s">
        <v>424</v>
      </c>
      <c r="B7" s="86"/>
      <c r="C7" s="86"/>
      <c r="D7" s="86"/>
      <c r="E7" s="86"/>
    </row>
    <row r="8" spans="1:5" x14ac:dyDescent="0.25">
      <c r="A8" s="88" t="s">
        <v>70</v>
      </c>
      <c r="B8" s="88" t="s">
        <v>71</v>
      </c>
      <c r="C8" s="88" t="s">
        <v>72</v>
      </c>
      <c r="D8" s="88" t="s">
        <v>266</v>
      </c>
      <c r="E8" s="88" t="s">
        <v>384</v>
      </c>
    </row>
    <row r="9" spans="1:5" x14ac:dyDescent="0.25">
      <c r="A9" s="28">
        <v>3110</v>
      </c>
      <c r="B9" s="16" t="s">
        <v>124</v>
      </c>
      <c r="C9" s="29">
        <v>-242890.82</v>
      </c>
      <c r="D9" s="106" t="s">
        <v>588</v>
      </c>
      <c r="E9" s="106" t="s">
        <v>589</v>
      </c>
    </row>
    <row r="10" spans="1:5" x14ac:dyDescent="0.25">
      <c r="A10" s="28">
        <v>3120</v>
      </c>
      <c r="B10" s="16" t="s">
        <v>425</v>
      </c>
      <c r="C10" s="29">
        <v>1061565</v>
      </c>
      <c r="D10" s="106" t="s">
        <v>590</v>
      </c>
      <c r="E10" s="106" t="s">
        <v>591</v>
      </c>
    </row>
    <row r="11" spans="1:5" x14ac:dyDescent="0.25">
      <c r="A11" s="28">
        <v>3130</v>
      </c>
      <c r="B11" s="16" t="s">
        <v>426</v>
      </c>
      <c r="C11" s="29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x14ac:dyDescent="0.25">
      <c r="A13" s="86" t="s">
        <v>427</v>
      </c>
      <c r="B13" s="86"/>
      <c r="C13" s="86"/>
      <c r="D13" s="86"/>
      <c r="E13" s="86"/>
    </row>
    <row r="14" spans="1:5" x14ac:dyDescent="0.25">
      <c r="A14" s="88" t="s">
        <v>70</v>
      </c>
      <c r="B14" s="88" t="s">
        <v>71</v>
      </c>
      <c r="C14" s="88" t="s">
        <v>72</v>
      </c>
      <c r="D14" s="88" t="s">
        <v>428</v>
      </c>
      <c r="E14" s="88"/>
    </row>
    <row r="15" spans="1:5" x14ac:dyDescent="0.25">
      <c r="A15" s="28">
        <v>3210</v>
      </c>
      <c r="B15" s="16" t="s">
        <v>429</v>
      </c>
      <c r="C15" s="29">
        <v>-1366664.92</v>
      </c>
      <c r="D15" s="16"/>
      <c r="E15" s="16"/>
    </row>
    <row r="16" spans="1:5" x14ac:dyDescent="0.25">
      <c r="A16" s="28">
        <v>3220</v>
      </c>
      <c r="B16" s="16" t="s">
        <v>430</v>
      </c>
      <c r="C16" s="29">
        <v>1962242.81</v>
      </c>
      <c r="D16" s="16"/>
      <c r="E16" s="16"/>
    </row>
    <row r="17" spans="1:4" x14ac:dyDescent="0.25">
      <c r="A17" s="28">
        <v>3230</v>
      </c>
      <c r="B17" s="16" t="s">
        <v>431</v>
      </c>
      <c r="C17" s="29">
        <v>0</v>
      </c>
      <c r="D17" s="16"/>
    </row>
    <row r="18" spans="1:4" x14ac:dyDescent="0.25">
      <c r="A18" s="28">
        <v>3231</v>
      </c>
      <c r="B18" s="16" t="s">
        <v>432</v>
      </c>
      <c r="C18" s="29">
        <v>0</v>
      </c>
      <c r="D18" s="16"/>
    </row>
    <row r="19" spans="1:4" x14ac:dyDescent="0.25">
      <c r="A19" s="28">
        <v>3232</v>
      </c>
      <c r="B19" s="16" t="s">
        <v>433</v>
      </c>
      <c r="C19" s="29">
        <v>0</v>
      </c>
      <c r="D19" s="16"/>
    </row>
    <row r="20" spans="1:4" x14ac:dyDescent="0.25">
      <c r="A20" s="28">
        <v>3233</v>
      </c>
      <c r="B20" s="16" t="s">
        <v>434</v>
      </c>
      <c r="C20" s="29">
        <v>0</v>
      </c>
      <c r="D20" s="16"/>
    </row>
    <row r="21" spans="1:4" x14ac:dyDescent="0.25">
      <c r="A21" s="28">
        <v>3239</v>
      </c>
      <c r="B21" s="16" t="s">
        <v>435</v>
      </c>
      <c r="C21" s="29">
        <v>0</v>
      </c>
      <c r="D21" s="16"/>
    </row>
    <row r="22" spans="1:4" x14ac:dyDescent="0.25">
      <c r="A22" s="28">
        <v>3240</v>
      </c>
      <c r="B22" s="16" t="s">
        <v>436</v>
      </c>
      <c r="C22" s="29">
        <v>0</v>
      </c>
      <c r="D22" s="16"/>
    </row>
    <row r="23" spans="1:4" x14ac:dyDescent="0.25">
      <c r="A23" s="28">
        <v>3241</v>
      </c>
      <c r="B23" s="16" t="s">
        <v>437</v>
      </c>
      <c r="C23" s="29">
        <v>0</v>
      </c>
      <c r="D23" s="16"/>
    </row>
    <row r="24" spans="1:4" x14ac:dyDescent="0.25">
      <c r="A24" s="28">
        <v>3242</v>
      </c>
      <c r="B24" s="16" t="s">
        <v>438</v>
      </c>
      <c r="C24" s="29">
        <v>0</v>
      </c>
      <c r="D24" s="16"/>
    </row>
    <row r="25" spans="1:4" x14ac:dyDescent="0.25">
      <c r="A25" s="28">
        <v>3243</v>
      </c>
      <c r="B25" s="16" t="s">
        <v>439</v>
      </c>
      <c r="C25" s="29">
        <v>0</v>
      </c>
      <c r="D25" s="16"/>
    </row>
    <row r="26" spans="1:4" x14ac:dyDescent="0.25">
      <c r="A26" s="28">
        <v>3250</v>
      </c>
      <c r="B26" s="16" t="s">
        <v>440</v>
      </c>
      <c r="C26" s="29">
        <v>0</v>
      </c>
      <c r="D26" s="16"/>
    </row>
    <row r="27" spans="1:4" x14ac:dyDescent="0.25">
      <c r="A27" s="28">
        <v>3251</v>
      </c>
      <c r="B27" s="16" t="s">
        <v>441</v>
      </c>
      <c r="C27" s="29">
        <v>0</v>
      </c>
      <c r="D27" s="16"/>
    </row>
    <row r="28" spans="1:4" x14ac:dyDescent="0.25">
      <c r="A28" s="28">
        <v>3252</v>
      </c>
      <c r="B28" s="16" t="s">
        <v>442</v>
      </c>
      <c r="C28" s="29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11811023622047245" top="0.35433070866141736" bottom="0.35433070866141736" header="0" footer="0"/>
  <pageSetup scale="9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15" t="str">
        <f>ESF!A1</f>
        <v>Patronato de la Feria Regional Puerta de Oro del Bajío</v>
      </c>
      <c r="B1" s="110"/>
      <c r="C1" s="110"/>
      <c r="D1" s="91" t="s">
        <v>0</v>
      </c>
      <c r="E1" s="83">
        <f>'Notas a los Edos Financieros'!D1</f>
        <v>2024</v>
      </c>
    </row>
    <row r="2" spans="1:5" ht="11.25" customHeight="1" x14ac:dyDescent="0.25">
      <c r="A2" s="115" t="s">
        <v>443</v>
      </c>
      <c r="B2" s="110"/>
      <c r="C2" s="110"/>
      <c r="D2" s="91" t="s">
        <v>2</v>
      </c>
      <c r="E2" s="83" t="str">
        <f>'Notas a los Edos Financieros'!D2</f>
        <v>Trimestral</v>
      </c>
    </row>
    <row r="3" spans="1:5" ht="11.25" customHeight="1" x14ac:dyDescent="0.25">
      <c r="A3" s="115" t="str">
        <f>ESF!A3</f>
        <v>Del 1 de Enero al 30 de Septiembre del 2024</v>
      </c>
      <c r="B3" s="110"/>
      <c r="C3" s="110"/>
      <c r="D3" s="91" t="s">
        <v>4</v>
      </c>
      <c r="E3" s="83">
        <f>'Notas a los Edos Financieros'!D3</f>
        <v>3</v>
      </c>
    </row>
    <row r="4" spans="1:5" ht="11.25" customHeight="1" x14ac:dyDescent="0.25">
      <c r="A4" s="115" t="s">
        <v>5</v>
      </c>
      <c r="B4" s="110"/>
      <c r="C4" s="110"/>
      <c r="D4" s="91"/>
      <c r="E4" s="83"/>
    </row>
    <row r="5" spans="1:5" ht="9.75" customHeight="1" x14ac:dyDescent="0.25">
      <c r="A5" s="85" t="s">
        <v>68</v>
      </c>
      <c r="B5" s="86"/>
      <c r="C5" s="86"/>
      <c r="D5" s="86"/>
      <c r="E5" s="86"/>
    </row>
    <row r="6" spans="1:5" ht="9.75" customHeight="1" x14ac:dyDescent="0.25">
      <c r="A6" s="16"/>
      <c r="B6" s="16"/>
      <c r="C6" s="16"/>
      <c r="D6" s="16"/>
      <c r="E6" s="16"/>
    </row>
    <row r="7" spans="1:5" x14ac:dyDescent="0.25">
      <c r="A7" s="86" t="s">
        <v>444</v>
      </c>
      <c r="B7" s="86"/>
      <c r="C7" s="86"/>
      <c r="D7" s="86"/>
      <c r="E7" s="16"/>
    </row>
    <row r="8" spans="1:5" x14ac:dyDescent="0.25">
      <c r="A8" s="88" t="s">
        <v>70</v>
      </c>
      <c r="B8" s="88" t="s">
        <v>71</v>
      </c>
      <c r="C8" s="89">
        <v>2024</v>
      </c>
      <c r="D8" s="89">
        <v>2023</v>
      </c>
      <c r="E8" s="16"/>
    </row>
    <row r="9" spans="1:5" x14ac:dyDescent="0.25">
      <c r="A9" s="28">
        <v>1111</v>
      </c>
      <c r="B9" s="16" t="s">
        <v>445</v>
      </c>
      <c r="C9" s="29">
        <v>0</v>
      </c>
      <c r="D9" s="29">
        <v>0</v>
      </c>
      <c r="E9" s="16"/>
    </row>
    <row r="10" spans="1:5" x14ac:dyDescent="0.25">
      <c r="A10" s="28">
        <v>1112</v>
      </c>
      <c r="B10" s="16" t="s">
        <v>446</v>
      </c>
      <c r="C10" s="29">
        <v>107393.59</v>
      </c>
      <c r="D10" s="29">
        <v>325117.40000000002</v>
      </c>
      <c r="E10" s="16"/>
    </row>
    <row r="11" spans="1:5" x14ac:dyDescent="0.25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x14ac:dyDescent="0.25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x14ac:dyDescent="0.25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x14ac:dyDescent="0.25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x14ac:dyDescent="0.25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x14ac:dyDescent="0.25">
      <c r="A16" s="30">
        <v>1110</v>
      </c>
      <c r="B16" s="31" t="s">
        <v>450</v>
      </c>
      <c r="C16" s="32">
        <v>107393.59</v>
      </c>
      <c r="D16" s="32">
        <v>325117.40000000002</v>
      </c>
      <c r="E16" s="16"/>
    </row>
    <row r="19" spans="1:4" x14ac:dyDescent="0.25">
      <c r="A19" s="86" t="s">
        <v>451</v>
      </c>
      <c r="B19" s="86"/>
      <c r="C19" s="86"/>
      <c r="D19" s="86"/>
    </row>
    <row r="20" spans="1:4" x14ac:dyDescent="0.25">
      <c r="A20" s="88" t="s">
        <v>70</v>
      </c>
      <c r="B20" s="88" t="s">
        <v>71</v>
      </c>
      <c r="C20" s="89">
        <v>2024</v>
      </c>
      <c r="D20" s="89">
        <v>2023</v>
      </c>
    </row>
    <row r="21" spans="1:4" x14ac:dyDescent="0.25">
      <c r="A21" s="30">
        <v>1230</v>
      </c>
      <c r="B21" s="33" t="s">
        <v>317</v>
      </c>
      <c r="C21" s="32">
        <v>0</v>
      </c>
      <c r="D21" s="32">
        <v>0</v>
      </c>
    </row>
    <row r="22" spans="1:4" x14ac:dyDescent="0.25">
      <c r="A22" s="28">
        <v>1231</v>
      </c>
      <c r="B22" s="16" t="s">
        <v>318</v>
      </c>
      <c r="C22" s="29">
        <v>0</v>
      </c>
      <c r="D22" s="29">
        <v>0</v>
      </c>
    </row>
    <row r="23" spans="1:4" x14ac:dyDescent="0.25">
      <c r="A23" s="28">
        <v>1232</v>
      </c>
      <c r="B23" s="16" t="s">
        <v>319</v>
      </c>
      <c r="C23" s="29">
        <v>0</v>
      </c>
      <c r="D23" s="29">
        <v>0</v>
      </c>
    </row>
    <row r="24" spans="1:4" x14ac:dyDescent="0.25">
      <c r="A24" s="28">
        <v>1233</v>
      </c>
      <c r="B24" s="16" t="s">
        <v>320</v>
      </c>
      <c r="C24" s="29">
        <v>0</v>
      </c>
      <c r="D24" s="29">
        <v>0</v>
      </c>
    </row>
    <row r="25" spans="1:4" x14ac:dyDescent="0.25">
      <c r="A25" s="28">
        <v>1234</v>
      </c>
      <c r="B25" s="16" t="s">
        <v>321</v>
      </c>
      <c r="C25" s="29">
        <v>0</v>
      </c>
      <c r="D25" s="29">
        <v>0</v>
      </c>
    </row>
    <row r="26" spans="1:4" x14ac:dyDescent="0.25">
      <c r="A26" s="28">
        <v>1235</v>
      </c>
      <c r="B26" s="16" t="s">
        <v>322</v>
      </c>
      <c r="C26" s="29">
        <v>0</v>
      </c>
      <c r="D26" s="29">
        <v>0</v>
      </c>
    </row>
    <row r="27" spans="1:4" x14ac:dyDescent="0.25">
      <c r="A27" s="28">
        <v>1236</v>
      </c>
      <c r="B27" s="16" t="s">
        <v>323</v>
      </c>
      <c r="C27" s="29">
        <v>0</v>
      </c>
      <c r="D27" s="29">
        <v>0</v>
      </c>
    </row>
    <row r="28" spans="1:4" x14ac:dyDescent="0.25">
      <c r="A28" s="28">
        <v>1239</v>
      </c>
      <c r="B28" s="16" t="s">
        <v>324</v>
      </c>
      <c r="C28" s="29">
        <v>0</v>
      </c>
      <c r="D28" s="29">
        <v>0</v>
      </c>
    </row>
    <row r="29" spans="1:4" x14ac:dyDescent="0.25">
      <c r="A29" s="30">
        <v>1240</v>
      </c>
      <c r="B29" s="33" t="s">
        <v>325</v>
      </c>
      <c r="C29" s="32">
        <v>25158.26</v>
      </c>
      <c r="D29" s="32">
        <v>38521.370000000003</v>
      </c>
    </row>
    <row r="30" spans="1:4" x14ac:dyDescent="0.25">
      <c r="A30" s="28">
        <v>1241</v>
      </c>
      <c r="B30" s="16" t="s">
        <v>326</v>
      </c>
      <c r="C30" s="29">
        <v>0</v>
      </c>
      <c r="D30" s="29">
        <v>26494.65</v>
      </c>
    </row>
    <row r="31" spans="1:4" x14ac:dyDescent="0.25">
      <c r="A31" s="28">
        <v>1242</v>
      </c>
      <c r="B31" s="16" t="s">
        <v>327</v>
      </c>
      <c r="C31" s="29">
        <v>0</v>
      </c>
      <c r="D31" s="29">
        <v>0</v>
      </c>
    </row>
    <row r="32" spans="1:4" x14ac:dyDescent="0.25">
      <c r="A32" s="28">
        <v>1243</v>
      </c>
      <c r="B32" s="16" t="s">
        <v>328</v>
      </c>
      <c r="C32" s="29">
        <v>0</v>
      </c>
      <c r="D32" s="29">
        <v>0</v>
      </c>
    </row>
    <row r="33" spans="1:4" x14ac:dyDescent="0.25">
      <c r="A33" s="28">
        <v>1244</v>
      </c>
      <c r="B33" s="16" t="s">
        <v>329</v>
      </c>
      <c r="C33" s="29">
        <v>0</v>
      </c>
      <c r="D33" s="29">
        <v>0</v>
      </c>
    </row>
    <row r="34" spans="1:4" x14ac:dyDescent="0.25">
      <c r="A34" s="28">
        <v>1245</v>
      </c>
      <c r="B34" s="16" t="s">
        <v>330</v>
      </c>
      <c r="C34" s="29">
        <v>0</v>
      </c>
      <c r="D34" s="29">
        <v>0</v>
      </c>
    </row>
    <row r="35" spans="1:4" x14ac:dyDescent="0.25">
      <c r="A35" s="28">
        <v>1246</v>
      </c>
      <c r="B35" s="16" t="s">
        <v>331</v>
      </c>
      <c r="C35" s="29">
        <v>25158.26</v>
      </c>
      <c r="D35" s="29">
        <v>12026.72</v>
      </c>
    </row>
    <row r="36" spans="1:4" x14ac:dyDescent="0.25">
      <c r="A36" s="28">
        <v>1247</v>
      </c>
      <c r="B36" s="16" t="s">
        <v>332</v>
      </c>
      <c r="C36" s="29">
        <v>0</v>
      </c>
      <c r="D36" s="29">
        <v>0</v>
      </c>
    </row>
    <row r="37" spans="1:4" x14ac:dyDescent="0.25">
      <c r="A37" s="28">
        <v>1248</v>
      </c>
      <c r="B37" s="16" t="s">
        <v>333</v>
      </c>
      <c r="C37" s="29">
        <v>0</v>
      </c>
      <c r="D37" s="29">
        <v>0</v>
      </c>
    </row>
    <row r="38" spans="1:4" x14ac:dyDescent="0.25">
      <c r="A38" s="30">
        <v>1250</v>
      </c>
      <c r="B38" s="33" t="s">
        <v>339</v>
      </c>
      <c r="C38" s="32">
        <v>0</v>
      </c>
      <c r="D38" s="32">
        <v>1399.2</v>
      </c>
    </row>
    <row r="39" spans="1:4" x14ac:dyDescent="0.25">
      <c r="A39" s="28">
        <v>1251</v>
      </c>
      <c r="B39" s="16" t="s">
        <v>340</v>
      </c>
      <c r="C39" s="29">
        <v>0</v>
      </c>
      <c r="D39" s="29">
        <v>0</v>
      </c>
    </row>
    <row r="40" spans="1:4" x14ac:dyDescent="0.25">
      <c r="A40" s="28">
        <v>1252</v>
      </c>
      <c r="B40" s="16" t="s">
        <v>341</v>
      </c>
      <c r="C40" s="29">
        <v>0</v>
      </c>
      <c r="D40" s="29">
        <v>0</v>
      </c>
    </row>
    <row r="41" spans="1:4" x14ac:dyDescent="0.25">
      <c r="A41" s="28">
        <v>1253</v>
      </c>
      <c r="B41" s="16" t="s">
        <v>342</v>
      </c>
      <c r="C41" s="29">
        <v>0</v>
      </c>
      <c r="D41" s="29">
        <v>0</v>
      </c>
    </row>
    <row r="42" spans="1:4" x14ac:dyDescent="0.25">
      <c r="A42" s="28">
        <v>1254</v>
      </c>
      <c r="B42" s="16" t="s">
        <v>343</v>
      </c>
      <c r="C42" s="29">
        <v>0</v>
      </c>
      <c r="D42" s="29">
        <v>1399.2</v>
      </c>
    </row>
    <row r="43" spans="1:4" x14ac:dyDescent="0.25">
      <c r="A43" s="28">
        <v>1259</v>
      </c>
      <c r="B43" s="16" t="s">
        <v>344</v>
      </c>
      <c r="C43" s="29">
        <v>0</v>
      </c>
      <c r="D43" s="29">
        <v>0</v>
      </c>
    </row>
    <row r="44" spans="1:4" x14ac:dyDescent="0.25">
      <c r="A44" s="28"/>
      <c r="B44" s="31" t="s">
        <v>452</v>
      </c>
      <c r="C44" s="32">
        <f t="shared" ref="C44:D44" si="0">C21+C29+C38</f>
        <v>25158.26</v>
      </c>
      <c r="D44" s="32">
        <f t="shared" si="0"/>
        <v>39920.57</v>
      </c>
    </row>
    <row r="45" spans="1:4" ht="9.75" customHeight="1" x14ac:dyDescent="0.25">
      <c r="A45" s="16"/>
      <c r="B45" s="16"/>
      <c r="C45" s="16"/>
      <c r="D45" s="16"/>
    </row>
    <row r="46" spans="1:4" x14ac:dyDescent="0.25">
      <c r="A46" s="86" t="s">
        <v>453</v>
      </c>
      <c r="B46" s="86"/>
      <c r="C46" s="86"/>
      <c r="D46" s="86"/>
    </row>
    <row r="47" spans="1:4" x14ac:dyDescent="0.25">
      <c r="A47" s="88" t="s">
        <v>70</v>
      </c>
      <c r="B47" s="88" t="s">
        <v>71</v>
      </c>
      <c r="C47" s="89">
        <v>2024</v>
      </c>
      <c r="D47" s="89">
        <v>2023</v>
      </c>
    </row>
    <row r="48" spans="1:4" x14ac:dyDescent="0.25">
      <c r="A48" s="30">
        <v>3210</v>
      </c>
      <c r="B48" s="33" t="s">
        <v>454</v>
      </c>
      <c r="C48" s="32">
        <v>-1366664.92</v>
      </c>
      <c r="D48" s="32">
        <v>-284110.84999999998</v>
      </c>
    </row>
    <row r="49" spans="1:4" x14ac:dyDescent="0.25">
      <c r="A49" s="28"/>
      <c r="B49" s="31" t="s">
        <v>455</v>
      </c>
      <c r="C49" s="32">
        <v>928566.46</v>
      </c>
      <c r="D49" s="32">
        <v>383328.74</v>
      </c>
    </row>
    <row r="50" spans="1:4" x14ac:dyDescent="0.25">
      <c r="A50" s="30">
        <v>5400</v>
      </c>
      <c r="B50" s="33" t="s">
        <v>219</v>
      </c>
      <c r="C50" s="32">
        <v>0</v>
      </c>
      <c r="D50" s="32">
        <v>0</v>
      </c>
    </row>
    <row r="51" spans="1:4" x14ac:dyDescent="0.25">
      <c r="A51" s="28">
        <v>5410</v>
      </c>
      <c r="B51" s="16" t="s">
        <v>456</v>
      </c>
      <c r="C51" s="29">
        <v>0</v>
      </c>
      <c r="D51" s="29">
        <v>0</v>
      </c>
    </row>
    <row r="52" spans="1:4" x14ac:dyDescent="0.25">
      <c r="A52" s="28">
        <v>5411</v>
      </c>
      <c r="B52" s="16" t="s">
        <v>221</v>
      </c>
      <c r="C52" s="29">
        <v>0</v>
      </c>
      <c r="D52" s="29">
        <v>0</v>
      </c>
    </row>
    <row r="53" spans="1:4" x14ac:dyDescent="0.25">
      <c r="A53" s="28">
        <v>5420</v>
      </c>
      <c r="B53" s="16" t="s">
        <v>457</v>
      </c>
      <c r="C53" s="29">
        <v>0</v>
      </c>
      <c r="D53" s="29">
        <v>0</v>
      </c>
    </row>
    <row r="54" spans="1:4" x14ac:dyDescent="0.25">
      <c r="A54" s="28">
        <v>5421</v>
      </c>
      <c r="B54" s="16" t="s">
        <v>224</v>
      </c>
      <c r="C54" s="29">
        <v>0</v>
      </c>
      <c r="D54" s="29">
        <v>0</v>
      </c>
    </row>
    <row r="55" spans="1:4" x14ac:dyDescent="0.25">
      <c r="A55" s="28">
        <v>5430</v>
      </c>
      <c r="B55" s="16" t="s">
        <v>458</v>
      </c>
      <c r="C55" s="29">
        <v>0</v>
      </c>
      <c r="D55" s="29">
        <v>0</v>
      </c>
    </row>
    <row r="56" spans="1:4" x14ac:dyDescent="0.25">
      <c r="A56" s="28">
        <v>5431</v>
      </c>
      <c r="B56" s="16" t="s">
        <v>227</v>
      </c>
      <c r="C56" s="29">
        <v>0</v>
      </c>
      <c r="D56" s="29">
        <v>0</v>
      </c>
    </row>
    <row r="57" spans="1:4" x14ac:dyDescent="0.25">
      <c r="A57" s="28">
        <v>5440</v>
      </c>
      <c r="B57" s="16" t="s">
        <v>459</v>
      </c>
      <c r="C57" s="29">
        <v>0</v>
      </c>
      <c r="D57" s="29">
        <v>0</v>
      </c>
    </row>
    <row r="58" spans="1:4" x14ac:dyDescent="0.25">
      <c r="A58" s="28">
        <v>5441</v>
      </c>
      <c r="B58" s="16" t="s">
        <v>459</v>
      </c>
      <c r="C58" s="29">
        <v>0</v>
      </c>
      <c r="D58" s="29">
        <v>0</v>
      </c>
    </row>
    <row r="59" spans="1:4" x14ac:dyDescent="0.25">
      <c r="A59" s="28">
        <v>5450</v>
      </c>
      <c r="B59" s="16" t="s">
        <v>460</v>
      </c>
      <c r="C59" s="29">
        <v>0</v>
      </c>
      <c r="D59" s="29">
        <v>0</v>
      </c>
    </row>
    <row r="60" spans="1:4" x14ac:dyDescent="0.25">
      <c r="A60" s="28">
        <v>5451</v>
      </c>
      <c r="B60" s="16" t="s">
        <v>231</v>
      </c>
      <c r="C60" s="29">
        <v>0</v>
      </c>
      <c r="D60" s="29">
        <v>0</v>
      </c>
    </row>
    <row r="61" spans="1:4" x14ac:dyDescent="0.25">
      <c r="A61" s="28">
        <v>5452</v>
      </c>
      <c r="B61" s="16" t="s">
        <v>232</v>
      </c>
      <c r="C61" s="29">
        <v>0</v>
      </c>
      <c r="D61" s="29">
        <v>0</v>
      </c>
    </row>
    <row r="62" spans="1:4" x14ac:dyDescent="0.25">
      <c r="A62" s="30">
        <v>5500</v>
      </c>
      <c r="B62" s="33" t="s">
        <v>233</v>
      </c>
      <c r="C62" s="32">
        <v>1180566.46</v>
      </c>
      <c r="D62" s="32">
        <v>383328.74</v>
      </c>
    </row>
    <row r="63" spans="1:4" x14ac:dyDescent="0.25">
      <c r="A63" s="30">
        <v>5510</v>
      </c>
      <c r="B63" s="33" t="s">
        <v>234</v>
      </c>
      <c r="C63" s="32">
        <v>1180566.46</v>
      </c>
      <c r="D63" s="32">
        <v>383328.74</v>
      </c>
    </row>
    <row r="64" spans="1:4" x14ac:dyDescent="0.25">
      <c r="A64" s="28">
        <v>5511</v>
      </c>
      <c r="B64" s="16" t="s">
        <v>235</v>
      </c>
      <c r="C64" s="29">
        <v>0</v>
      </c>
      <c r="D64" s="29">
        <v>0</v>
      </c>
    </row>
    <row r="65" spans="1:4" x14ac:dyDescent="0.25">
      <c r="A65" s="28">
        <v>5512</v>
      </c>
      <c r="B65" s="16" t="s">
        <v>236</v>
      </c>
      <c r="C65" s="29">
        <v>0</v>
      </c>
      <c r="D65" s="29">
        <v>0</v>
      </c>
    </row>
    <row r="66" spans="1:4" x14ac:dyDescent="0.25">
      <c r="A66" s="28">
        <v>5513</v>
      </c>
      <c r="B66" s="16" t="s">
        <v>237</v>
      </c>
      <c r="C66" s="29">
        <v>0</v>
      </c>
      <c r="D66" s="29">
        <v>0</v>
      </c>
    </row>
    <row r="67" spans="1:4" x14ac:dyDescent="0.25">
      <c r="A67" s="28">
        <v>5514</v>
      </c>
      <c r="B67" s="16" t="s">
        <v>238</v>
      </c>
      <c r="C67" s="29">
        <v>0</v>
      </c>
      <c r="D67" s="29">
        <v>0</v>
      </c>
    </row>
    <row r="68" spans="1:4" x14ac:dyDescent="0.25">
      <c r="A68" s="28">
        <v>5515</v>
      </c>
      <c r="B68" s="16" t="s">
        <v>239</v>
      </c>
      <c r="C68" s="29">
        <v>0</v>
      </c>
      <c r="D68" s="29">
        <v>382718.12</v>
      </c>
    </row>
    <row r="69" spans="1:4" x14ac:dyDescent="0.25">
      <c r="A69" s="28">
        <v>5516</v>
      </c>
      <c r="B69" s="16" t="s">
        <v>240</v>
      </c>
      <c r="C69" s="29">
        <v>0</v>
      </c>
      <c r="D69" s="29">
        <v>0</v>
      </c>
    </row>
    <row r="70" spans="1:4" x14ac:dyDescent="0.25">
      <c r="A70" s="28">
        <v>5517</v>
      </c>
      <c r="B70" s="16" t="s">
        <v>241</v>
      </c>
      <c r="C70" s="29">
        <v>0</v>
      </c>
      <c r="D70" s="29">
        <v>610.62</v>
      </c>
    </row>
    <row r="71" spans="1:4" x14ac:dyDescent="0.25">
      <c r="A71" s="28">
        <v>5518</v>
      </c>
      <c r="B71" s="16" t="s">
        <v>242</v>
      </c>
      <c r="C71" s="29">
        <v>1180566.46</v>
      </c>
      <c r="D71" s="29">
        <v>0</v>
      </c>
    </row>
    <row r="72" spans="1:4" x14ac:dyDescent="0.25">
      <c r="A72" s="30">
        <v>5520</v>
      </c>
      <c r="B72" s="33" t="s">
        <v>243</v>
      </c>
      <c r="C72" s="32">
        <v>0</v>
      </c>
      <c r="D72" s="32">
        <v>0</v>
      </c>
    </row>
    <row r="73" spans="1:4" x14ac:dyDescent="0.25">
      <c r="A73" s="28">
        <v>5521</v>
      </c>
      <c r="B73" s="16" t="s">
        <v>244</v>
      </c>
      <c r="C73" s="29">
        <v>0</v>
      </c>
      <c r="D73" s="29">
        <v>0</v>
      </c>
    </row>
    <row r="74" spans="1:4" x14ac:dyDescent="0.25">
      <c r="A74" s="28">
        <v>5522</v>
      </c>
      <c r="B74" s="16" t="s">
        <v>245</v>
      </c>
      <c r="C74" s="29">
        <v>0</v>
      </c>
      <c r="D74" s="29">
        <v>0</v>
      </c>
    </row>
    <row r="75" spans="1:4" x14ac:dyDescent="0.25">
      <c r="A75" s="30">
        <v>5530</v>
      </c>
      <c r="B75" s="33" t="s">
        <v>246</v>
      </c>
      <c r="C75" s="32">
        <v>0</v>
      </c>
      <c r="D75" s="32">
        <v>0</v>
      </c>
    </row>
    <row r="76" spans="1:4" x14ac:dyDescent="0.25">
      <c r="A76" s="28">
        <v>5531</v>
      </c>
      <c r="B76" s="16" t="s">
        <v>247</v>
      </c>
      <c r="C76" s="29">
        <v>0</v>
      </c>
      <c r="D76" s="29">
        <v>0</v>
      </c>
    </row>
    <row r="77" spans="1:4" x14ac:dyDescent="0.25">
      <c r="A77" s="28">
        <v>5532</v>
      </c>
      <c r="B77" s="16" t="s">
        <v>248</v>
      </c>
      <c r="C77" s="29">
        <v>0</v>
      </c>
      <c r="D77" s="29">
        <v>0</v>
      </c>
    </row>
    <row r="78" spans="1:4" x14ac:dyDescent="0.25">
      <c r="A78" s="28">
        <v>5533</v>
      </c>
      <c r="B78" s="16" t="s">
        <v>249</v>
      </c>
      <c r="C78" s="29">
        <v>0</v>
      </c>
      <c r="D78" s="29">
        <v>0</v>
      </c>
    </row>
    <row r="79" spans="1:4" x14ac:dyDescent="0.25">
      <c r="A79" s="28">
        <v>5534</v>
      </c>
      <c r="B79" s="16" t="s">
        <v>250</v>
      </c>
      <c r="C79" s="29">
        <v>0</v>
      </c>
      <c r="D79" s="29">
        <v>0</v>
      </c>
    </row>
    <row r="80" spans="1:4" x14ac:dyDescent="0.25">
      <c r="A80" s="28">
        <v>5535</v>
      </c>
      <c r="B80" s="16" t="s">
        <v>251</v>
      </c>
      <c r="C80" s="29">
        <v>0</v>
      </c>
      <c r="D80" s="29">
        <v>0</v>
      </c>
    </row>
    <row r="81" spans="1:4" x14ac:dyDescent="0.25">
      <c r="A81" s="30">
        <v>5590</v>
      </c>
      <c r="B81" s="33" t="s">
        <v>252</v>
      </c>
      <c r="C81" s="32">
        <v>0</v>
      </c>
      <c r="D81" s="32">
        <v>0</v>
      </c>
    </row>
    <row r="82" spans="1:4" x14ac:dyDescent="0.25">
      <c r="A82" s="28">
        <v>5591</v>
      </c>
      <c r="B82" s="16" t="s">
        <v>253</v>
      </c>
      <c r="C82" s="29">
        <v>0</v>
      </c>
      <c r="D82" s="29">
        <v>0</v>
      </c>
    </row>
    <row r="83" spans="1:4" x14ac:dyDescent="0.25">
      <c r="A83" s="28">
        <v>5592</v>
      </c>
      <c r="B83" s="16" t="s">
        <v>254</v>
      </c>
      <c r="C83" s="29">
        <v>0</v>
      </c>
      <c r="D83" s="29">
        <v>0</v>
      </c>
    </row>
    <row r="84" spans="1:4" x14ac:dyDescent="0.25">
      <c r="A84" s="28">
        <v>5593</v>
      </c>
      <c r="B84" s="16" t="s">
        <v>255</v>
      </c>
      <c r="C84" s="29">
        <v>0</v>
      </c>
      <c r="D84" s="29">
        <v>0</v>
      </c>
    </row>
    <row r="85" spans="1:4" x14ac:dyDescent="0.25">
      <c r="A85" s="28">
        <v>5594</v>
      </c>
      <c r="B85" s="16" t="s">
        <v>461</v>
      </c>
      <c r="C85" s="29">
        <v>0</v>
      </c>
      <c r="D85" s="29">
        <v>0</v>
      </c>
    </row>
    <row r="86" spans="1:4" x14ac:dyDescent="0.25">
      <c r="A86" s="28">
        <v>5595</v>
      </c>
      <c r="B86" s="16" t="s">
        <v>257</v>
      </c>
      <c r="C86" s="29">
        <v>0</v>
      </c>
      <c r="D86" s="29">
        <v>0</v>
      </c>
    </row>
    <row r="87" spans="1:4" x14ac:dyDescent="0.25">
      <c r="A87" s="28">
        <v>5596</v>
      </c>
      <c r="B87" s="16" t="s">
        <v>149</v>
      </c>
      <c r="C87" s="29">
        <v>0</v>
      </c>
      <c r="D87" s="29">
        <v>0</v>
      </c>
    </row>
    <row r="88" spans="1:4" x14ac:dyDescent="0.25">
      <c r="A88" s="28">
        <v>5597</v>
      </c>
      <c r="B88" s="16" t="s">
        <v>258</v>
      </c>
      <c r="C88" s="29">
        <v>0</v>
      </c>
      <c r="D88" s="29">
        <v>0</v>
      </c>
    </row>
    <row r="89" spans="1:4" x14ac:dyDescent="0.25">
      <c r="A89" s="28">
        <v>5599</v>
      </c>
      <c r="B89" s="16" t="s">
        <v>260</v>
      </c>
      <c r="C89" s="29">
        <v>0</v>
      </c>
      <c r="D89" s="29">
        <v>0</v>
      </c>
    </row>
    <row r="90" spans="1:4" x14ac:dyDescent="0.25">
      <c r="A90" s="30">
        <v>5600</v>
      </c>
      <c r="B90" s="33" t="s">
        <v>261</v>
      </c>
      <c r="C90" s="32">
        <v>0</v>
      </c>
      <c r="D90" s="32">
        <v>0</v>
      </c>
    </row>
    <row r="91" spans="1:4" x14ac:dyDescent="0.25">
      <c r="A91" s="30">
        <v>5610</v>
      </c>
      <c r="B91" s="33" t="s">
        <v>262</v>
      </c>
      <c r="C91" s="32">
        <v>0</v>
      </c>
      <c r="D91" s="32">
        <v>0</v>
      </c>
    </row>
    <row r="92" spans="1:4" x14ac:dyDescent="0.25">
      <c r="A92" s="28">
        <v>5611</v>
      </c>
      <c r="B92" s="16" t="s">
        <v>263</v>
      </c>
      <c r="C92" s="29">
        <v>0</v>
      </c>
      <c r="D92" s="29">
        <v>0</v>
      </c>
    </row>
    <row r="93" spans="1:4" x14ac:dyDescent="0.25">
      <c r="A93" s="30">
        <v>2110</v>
      </c>
      <c r="B93" s="34" t="s">
        <v>462</v>
      </c>
      <c r="C93" s="32">
        <v>-252000</v>
      </c>
      <c r="D93" s="32">
        <v>0</v>
      </c>
    </row>
    <row r="94" spans="1:4" x14ac:dyDescent="0.25">
      <c r="A94" s="28">
        <v>2111</v>
      </c>
      <c r="B94" s="16" t="s">
        <v>463</v>
      </c>
      <c r="C94" s="29">
        <v>0</v>
      </c>
      <c r="D94" s="29">
        <v>0</v>
      </c>
    </row>
    <row r="95" spans="1:4" x14ac:dyDescent="0.25">
      <c r="A95" s="28">
        <v>2112</v>
      </c>
      <c r="B95" s="16" t="s">
        <v>464</v>
      </c>
      <c r="C95" s="29">
        <v>0</v>
      </c>
      <c r="D95" s="29">
        <v>0</v>
      </c>
    </row>
    <row r="96" spans="1:4" x14ac:dyDescent="0.25">
      <c r="A96" s="28">
        <v>2112</v>
      </c>
      <c r="B96" s="16" t="s">
        <v>465</v>
      </c>
      <c r="C96" s="29">
        <v>-252000</v>
      </c>
      <c r="D96" s="29">
        <v>0</v>
      </c>
    </row>
    <row r="97" spans="1:4" x14ac:dyDescent="0.25">
      <c r="A97" s="28">
        <v>2115</v>
      </c>
      <c r="B97" s="16" t="s">
        <v>466</v>
      </c>
      <c r="C97" s="29">
        <v>0</v>
      </c>
      <c r="D97" s="29">
        <v>0</v>
      </c>
    </row>
    <row r="98" spans="1:4" x14ac:dyDescent="0.25">
      <c r="A98" s="28">
        <v>2114</v>
      </c>
      <c r="B98" s="16" t="s">
        <v>467</v>
      </c>
      <c r="C98" s="29">
        <v>0</v>
      </c>
      <c r="D98" s="29">
        <v>0</v>
      </c>
    </row>
    <row r="99" spans="1:4" x14ac:dyDescent="0.25">
      <c r="A99" s="30">
        <v>5120</v>
      </c>
      <c r="B99" s="34" t="s">
        <v>302</v>
      </c>
      <c r="C99" s="32">
        <v>0</v>
      </c>
      <c r="D99" s="32">
        <v>0</v>
      </c>
    </row>
    <row r="100" spans="1:4" x14ac:dyDescent="0.25">
      <c r="A100" s="28">
        <v>5120</v>
      </c>
      <c r="B100" s="1" t="s">
        <v>302</v>
      </c>
      <c r="C100" s="29">
        <v>0</v>
      </c>
      <c r="D100" s="29">
        <v>0</v>
      </c>
    </row>
    <row r="101" spans="1:4" x14ac:dyDescent="0.25">
      <c r="A101" s="28"/>
      <c r="B101" s="31" t="s">
        <v>468</v>
      </c>
      <c r="C101" s="32">
        <v>0</v>
      </c>
      <c r="D101" s="32">
        <v>0</v>
      </c>
    </row>
    <row r="102" spans="1:4" x14ac:dyDescent="0.25">
      <c r="A102" s="30">
        <v>4300</v>
      </c>
      <c r="B102" s="31" t="s">
        <v>133</v>
      </c>
      <c r="C102" s="29">
        <v>0</v>
      </c>
      <c r="D102" s="29">
        <v>0</v>
      </c>
    </row>
    <row r="103" spans="1:4" x14ac:dyDescent="0.25">
      <c r="A103" s="30">
        <v>4310</v>
      </c>
      <c r="B103" s="31" t="s">
        <v>134</v>
      </c>
      <c r="C103" s="32">
        <v>0</v>
      </c>
      <c r="D103" s="32">
        <v>0</v>
      </c>
    </row>
    <row r="104" spans="1:4" x14ac:dyDescent="0.25">
      <c r="A104" s="28">
        <v>4311</v>
      </c>
      <c r="B104" s="35" t="s">
        <v>135</v>
      </c>
      <c r="C104" s="29">
        <v>0</v>
      </c>
      <c r="D104" s="29">
        <v>0</v>
      </c>
    </row>
    <row r="105" spans="1:4" x14ac:dyDescent="0.25">
      <c r="A105" s="28">
        <v>4319</v>
      </c>
      <c r="B105" s="35" t="s">
        <v>136</v>
      </c>
      <c r="C105" s="29">
        <v>0</v>
      </c>
      <c r="D105" s="29">
        <v>0</v>
      </c>
    </row>
    <row r="106" spans="1:4" x14ac:dyDescent="0.25">
      <c r="A106" s="30">
        <v>4320</v>
      </c>
      <c r="B106" s="31" t="s">
        <v>137</v>
      </c>
      <c r="C106" s="32">
        <v>0</v>
      </c>
      <c r="D106" s="32">
        <v>0</v>
      </c>
    </row>
    <row r="107" spans="1:4" x14ac:dyDescent="0.25">
      <c r="A107" s="28">
        <v>4321</v>
      </c>
      <c r="B107" s="35" t="s">
        <v>138</v>
      </c>
      <c r="C107" s="29">
        <v>0</v>
      </c>
      <c r="D107" s="29">
        <v>0</v>
      </c>
    </row>
    <row r="108" spans="1:4" x14ac:dyDescent="0.25">
      <c r="A108" s="28">
        <v>4322</v>
      </c>
      <c r="B108" s="35" t="s">
        <v>139</v>
      </c>
      <c r="C108" s="29">
        <v>0</v>
      </c>
      <c r="D108" s="29">
        <v>0</v>
      </c>
    </row>
    <row r="109" spans="1:4" x14ac:dyDescent="0.25">
      <c r="A109" s="28">
        <v>4323</v>
      </c>
      <c r="B109" s="35" t="s">
        <v>140</v>
      </c>
      <c r="C109" s="29">
        <v>0</v>
      </c>
      <c r="D109" s="29">
        <v>0</v>
      </c>
    </row>
    <row r="110" spans="1:4" x14ac:dyDescent="0.25">
      <c r="A110" s="28">
        <v>4324</v>
      </c>
      <c r="B110" s="35" t="s">
        <v>141</v>
      </c>
      <c r="C110" s="29">
        <v>0</v>
      </c>
      <c r="D110" s="29">
        <v>0</v>
      </c>
    </row>
    <row r="111" spans="1:4" x14ac:dyDescent="0.25">
      <c r="A111" s="28">
        <v>4325</v>
      </c>
      <c r="B111" s="35" t="s">
        <v>142</v>
      </c>
      <c r="C111" s="29">
        <v>0</v>
      </c>
      <c r="D111" s="29">
        <v>0</v>
      </c>
    </row>
    <row r="112" spans="1:4" x14ac:dyDescent="0.25">
      <c r="A112" s="30">
        <v>4330</v>
      </c>
      <c r="B112" s="31" t="s">
        <v>143</v>
      </c>
      <c r="C112" s="32">
        <v>0</v>
      </c>
      <c r="D112" s="32">
        <v>0</v>
      </c>
    </row>
    <row r="113" spans="1:4" x14ac:dyDescent="0.25">
      <c r="A113" s="28">
        <v>4331</v>
      </c>
      <c r="B113" s="35" t="s">
        <v>143</v>
      </c>
      <c r="C113" s="29">
        <v>0</v>
      </c>
      <c r="D113" s="29">
        <v>0</v>
      </c>
    </row>
    <row r="114" spans="1:4" x14ac:dyDescent="0.25">
      <c r="A114" s="30">
        <v>4340</v>
      </c>
      <c r="B114" s="31" t="s">
        <v>144</v>
      </c>
      <c r="C114" s="32">
        <v>0</v>
      </c>
      <c r="D114" s="32">
        <v>0</v>
      </c>
    </row>
    <row r="115" spans="1:4" x14ac:dyDescent="0.25">
      <c r="A115" s="28">
        <v>4341</v>
      </c>
      <c r="B115" s="35" t="s">
        <v>144</v>
      </c>
      <c r="C115" s="29">
        <v>0</v>
      </c>
      <c r="D115" s="29">
        <v>0</v>
      </c>
    </row>
    <row r="116" spans="1:4" x14ac:dyDescent="0.25">
      <c r="A116" s="30">
        <v>4390</v>
      </c>
      <c r="B116" s="31" t="s">
        <v>145</v>
      </c>
      <c r="C116" s="32">
        <v>0</v>
      </c>
      <c r="D116" s="32">
        <v>0</v>
      </c>
    </row>
    <row r="117" spans="1:4" x14ac:dyDescent="0.25">
      <c r="A117" s="28">
        <v>4392</v>
      </c>
      <c r="B117" s="35" t="s">
        <v>146</v>
      </c>
      <c r="C117" s="29">
        <v>0</v>
      </c>
      <c r="D117" s="29">
        <v>0</v>
      </c>
    </row>
    <row r="118" spans="1:4" x14ac:dyDescent="0.25">
      <c r="A118" s="28">
        <v>4393</v>
      </c>
      <c r="B118" s="35" t="s">
        <v>147</v>
      </c>
      <c r="C118" s="29">
        <v>0</v>
      </c>
      <c r="D118" s="29">
        <v>0</v>
      </c>
    </row>
    <row r="119" spans="1:4" x14ac:dyDescent="0.25">
      <c r="A119" s="28">
        <v>4394</v>
      </c>
      <c r="B119" s="35" t="s">
        <v>148</v>
      </c>
      <c r="C119" s="29">
        <v>0</v>
      </c>
      <c r="D119" s="29">
        <v>0</v>
      </c>
    </row>
    <row r="120" spans="1:4" x14ac:dyDescent="0.25">
      <c r="A120" s="28">
        <v>4395</v>
      </c>
      <c r="B120" s="35" t="s">
        <v>149</v>
      </c>
      <c r="C120" s="29">
        <v>0</v>
      </c>
      <c r="D120" s="29">
        <v>0</v>
      </c>
    </row>
    <row r="121" spans="1:4" x14ac:dyDescent="0.25">
      <c r="A121" s="28">
        <v>4396</v>
      </c>
      <c r="B121" s="35" t="s">
        <v>150</v>
      </c>
      <c r="C121" s="29">
        <v>0</v>
      </c>
      <c r="D121" s="29">
        <v>0</v>
      </c>
    </row>
    <row r="122" spans="1:4" x14ac:dyDescent="0.25">
      <c r="A122" s="28">
        <v>4397</v>
      </c>
      <c r="B122" s="35" t="s">
        <v>151</v>
      </c>
      <c r="C122" s="29">
        <v>0</v>
      </c>
      <c r="D122" s="29">
        <v>0</v>
      </c>
    </row>
    <row r="123" spans="1:4" x14ac:dyDescent="0.25">
      <c r="A123" s="28">
        <v>4399</v>
      </c>
      <c r="B123" s="35" t="s">
        <v>145</v>
      </c>
      <c r="C123" s="29">
        <v>0</v>
      </c>
      <c r="D123" s="29">
        <v>0</v>
      </c>
    </row>
    <row r="124" spans="1:4" x14ac:dyDescent="0.25">
      <c r="A124" s="30">
        <v>1120</v>
      </c>
      <c r="B124" s="34" t="s">
        <v>469</v>
      </c>
      <c r="C124" s="32">
        <v>0</v>
      </c>
      <c r="D124" s="32">
        <v>0</v>
      </c>
    </row>
    <row r="125" spans="1:4" x14ac:dyDescent="0.25">
      <c r="A125" s="28">
        <v>1124</v>
      </c>
      <c r="B125" s="1" t="s">
        <v>470</v>
      </c>
      <c r="C125" s="29">
        <v>0</v>
      </c>
      <c r="D125" s="29">
        <v>0</v>
      </c>
    </row>
    <row r="126" spans="1:4" x14ac:dyDescent="0.25">
      <c r="A126" s="28">
        <v>1124</v>
      </c>
      <c r="B126" s="1" t="s">
        <v>471</v>
      </c>
      <c r="C126" s="29">
        <v>0</v>
      </c>
      <c r="D126" s="29">
        <v>0</v>
      </c>
    </row>
    <row r="127" spans="1:4" x14ac:dyDescent="0.25">
      <c r="A127" s="28">
        <v>1124</v>
      </c>
      <c r="B127" s="1" t="s">
        <v>472</v>
      </c>
      <c r="C127" s="29">
        <v>0</v>
      </c>
      <c r="D127" s="29">
        <v>0</v>
      </c>
    </row>
    <row r="128" spans="1:4" x14ac:dyDescent="0.25">
      <c r="A128" s="28">
        <v>1124</v>
      </c>
      <c r="B128" s="1" t="s">
        <v>473</v>
      </c>
      <c r="C128" s="29">
        <v>0</v>
      </c>
      <c r="D128" s="29">
        <v>0</v>
      </c>
    </row>
    <row r="129" spans="1:4" x14ac:dyDescent="0.25">
      <c r="A129" s="28">
        <v>1124</v>
      </c>
      <c r="B129" s="1" t="s">
        <v>474</v>
      </c>
      <c r="C129" s="29">
        <v>0</v>
      </c>
      <c r="D129" s="29">
        <v>0</v>
      </c>
    </row>
    <row r="130" spans="1:4" x14ac:dyDescent="0.25">
      <c r="A130" s="28">
        <v>1124</v>
      </c>
      <c r="B130" s="1" t="s">
        <v>475</v>
      </c>
      <c r="C130" s="29">
        <v>0</v>
      </c>
      <c r="D130" s="29">
        <v>0</v>
      </c>
    </row>
    <row r="131" spans="1:4" x14ac:dyDescent="0.25">
      <c r="A131" s="28">
        <v>1122</v>
      </c>
      <c r="B131" s="1" t="s">
        <v>476</v>
      </c>
      <c r="C131" s="29">
        <v>0</v>
      </c>
      <c r="D131" s="29">
        <v>0</v>
      </c>
    </row>
    <row r="132" spans="1:4" x14ac:dyDescent="0.25">
      <c r="A132" s="28">
        <v>1122</v>
      </c>
      <c r="B132" s="1" t="s">
        <v>477</v>
      </c>
      <c r="C132" s="29">
        <v>0</v>
      </c>
      <c r="D132" s="29">
        <v>0</v>
      </c>
    </row>
    <row r="133" spans="1:4" x14ac:dyDescent="0.25">
      <c r="A133" s="28">
        <v>1122</v>
      </c>
      <c r="B133" s="1" t="s">
        <v>478</v>
      </c>
      <c r="C133" s="29">
        <v>0</v>
      </c>
      <c r="D133" s="29">
        <v>0</v>
      </c>
    </row>
    <row r="134" spans="1:4" x14ac:dyDescent="0.25">
      <c r="A134" s="30">
        <v>5120</v>
      </c>
      <c r="B134" s="34" t="s">
        <v>302</v>
      </c>
      <c r="C134" s="32">
        <v>0</v>
      </c>
      <c r="D134" s="32">
        <v>0</v>
      </c>
    </row>
    <row r="135" spans="1:4" x14ac:dyDescent="0.25">
      <c r="A135" s="28">
        <v>5120</v>
      </c>
      <c r="B135" s="1" t="s">
        <v>302</v>
      </c>
      <c r="C135" s="29">
        <v>0</v>
      </c>
      <c r="D135" s="29">
        <v>0</v>
      </c>
    </row>
    <row r="136" spans="1:4" x14ac:dyDescent="0.25">
      <c r="A136" s="28"/>
      <c r="B136" s="36" t="s">
        <v>479</v>
      </c>
      <c r="C136" s="32">
        <v>-438098.46</v>
      </c>
      <c r="D136" s="32">
        <v>99217.89</v>
      </c>
    </row>
    <row r="137" spans="1:4" ht="9" customHeight="1" x14ac:dyDescent="0.25">
      <c r="A137" s="16"/>
      <c r="B137" s="16"/>
      <c r="C137" s="16"/>
      <c r="D137" s="16"/>
    </row>
    <row r="138" spans="1:4" ht="9.75" customHeight="1" x14ac:dyDescent="0.25">
      <c r="A138" s="16"/>
      <c r="B138" s="16" t="s">
        <v>66</v>
      </c>
      <c r="C138" s="16"/>
      <c r="D138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31496062992125984" top="0.74803149606299213" bottom="0.74803149606299213" header="0" footer="0"/>
  <pageSetup paperSize="9" scale="79" fitToHeight="4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07" t="str">
        <f>ESF!A1</f>
        <v>Patronato de la Feria Regional Puerta de Oro del Bajío</v>
      </c>
      <c r="B1" s="108"/>
      <c r="C1" s="118"/>
    </row>
    <row r="2" spans="1:3" ht="11.25" customHeight="1" x14ac:dyDescent="0.25">
      <c r="A2" s="109" t="s">
        <v>480</v>
      </c>
      <c r="B2" s="110"/>
      <c r="C2" s="119"/>
    </row>
    <row r="3" spans="1:3" ht="11.25" customHeight="1" x14ac:dyDescent="0.25">
      <c r="A3" s="109" t="str">
        <f>ESF!A3</f>
        <v>Del 1 de Enero al 30 de Septiembre del 2024</v>
      </c>
      <c r="B3" s="110"/>
      <c r="C3" s="119"/>
    </row>
    <row r="4" spans="1:3" ht="9.75" customHeight="1" x14ac:dyDescent="0.25">
      <c r="A4" s="113" t="s">
        <v>481</v>
      </c>
      <c r="B4" s="114"/>
      <c r="C4" s="120"/>
    </row>
    <row r="5" spans="1:3" ht="9.75" customHeight="1" x14ac:dyDescent="0.25">
      <c r="A5" s="121" t="s">
        <v>482</v>
      </c>
      <c r="B5" s="122"/>
      <c r="C5" s="37">
        <v>2024</v>
      </c>
    </row>
    <row r="6" spans="1:3" x14ac:dyDescent="0.25">
      <c r="A6" s="38" t="s">
        <v>483</v>
      </c>
      <c r="B6" s="38"/>
      <c r="C6" s="39">
        <v>2846782.75</v>
      </c>
    </row>
    <row r="7" spans="1:3" x14ac:dyDescent="0.25">
      <c r="A7" s="1"/>
      <c r="B7" s="40"/>
      <c r="C7" s="41"/>
    </row>
    <row r="8" spans="1:3" x14ac:dyDescent="0.25">
      <c r="A8" s="94" t="s">
        <v>484</v>
      </c>
      <c r="B8" s="94"/>
      <c r="C8" s="42">
        <f>SUM(C9:C14)</f>
        <v>0</v>
      </c>
    </row>
    <row r="9" spans="1:3" x14ac:dyDescent="0.25">
      <c r="A9" s="95" t="s">
        <v>485</v>
      </c>
      <c r="B9" s="43" t="s">
        <v>134</v>
      </c>
      <c r="C9" s="44">
        <v>0</v>
      </c>
    </row>
    <row r="10" spans="1:3" x14ac:dyDescent="0.25">
      <c r="A10" s="96" t="s">
        <v>486</v>
      </c>
      <c r="B10" s="45" t="s">
        <v>487</v>
      </c>
      <c r="C10" s="44">
        <v>0</v>
      </c>
    </row>
    <row r="11" spans="1:3" x14ac:dyDescent="0.25">
      <c r="A11" s="96" t="s">
        <v>488</v>
      </c>
      <c r="B11" s="45" t="s">
        <v>143</v>
      </c>
      <c r="C11" s="44">
        <v>0</v>
      </c>
    </row>
    <row r="12" spans="1:3" x14ac:dyDescent="0.25">
      <c r="A12" s="96" t="s">
        <v>489</v>
      </c>
      <c r="B12" s="45" t="s">
        <v>144</v>
      </c>
      <c r="C12" s="44">
        <v>0</v>
      </c>
    </row>
    <row r="13" spans="1:3" x14ac:dyDescent="0.25">
      <c r="A13" s="96" t="s">
        <v>490</v>
      </c>
      <c r="B13" s="45" t="s">
        <v>145</v>
      </c>
      <c r="C13" s="44">
        <v>0</v>
      </c>
    </row>
    <row r="14" spans="1:3" x14ac:dyDescent="0.25">
      <c r="A14" s="97" t="s">
        <v>491</v>
      </c>
      <c r="B14" s="46" t="s">
        <v>492</v>
      </c>
      <c r="C14" s="44">
        <v>0</v>
      </c>
    </row>
    <row r="15" spans="1:3" x14ac:dyDescent="0.25">
      <c r="A15" s="1"/>
      <c r="B15" s="47"/>
      <c r="C15" s="48"/>
    </row>
    <row r="16" spans="1:3" x14ac:dyDescent="0.25">
      <c r="A16" s="94" t="s">
        <v>493</v>
      </c>
      <c r="B16" s="40"/>
      <c r="C16" s="42">
        <f>SUM(C17:C19)</f>
        <v>0</v>
      </c>
    </row>
    <row r="17" spans="1:3" x14ac:dyDescent="0.25">
      <c r="A17" s="98">
        <v>3.1</v>
      </c>
      <c r="B17" s="45" t="s">
        <v>494</v>
      </c>
      <c r="C17" s="44">
        <v>0</v>
      </c>
    </row>
    <row r="18" spans="1:3" x14ac:dyDescent="0.25">
      <c r="A18" s="99">
        <v>3.2</v>
      </c>
      <c r="B18" s="45" t="s">
        <v>495</v>
      </c>
      <c r="C18" s="44">
        <v>0</v>
      </c>
    </row>
    <row r="19" spans="1:3" x14ac:dyDescent="0.25">
      <c r="A19" s="99">
        <v>3.3</v>
      </c>
      <c r="B19" s="46" t="s">
        <v>496</v>
      </c>
      <c r="C19" s="49">
        <v>0</v>
      </c>
    </row>
    <row r="20" spans="1:3" x14ac:dyDescent="0.25">
      <c r="A20" s="1"/>
      <c r="B20" s="46"/>
      <c r="C20" s="50"/>
    </row>
    <row r="21" spans="1:3" x14ac:dyDescent="0.25">
      <c r="A21" s="51" t="s">
        <v>497</v>
      </c>
      <c r="B21" s="51"/>
      <c r="C21" s="39">
        <f>C6+C8-C16</f>
        <v>2846782.75</v>
      </c>
    </row>
    <row r="22" spans="1:3" x14ac:dyDescent="0.25">
      <c r="A22" s="1"/>
      <c r="B22" s="1"/>
      <c r="C22" s="1"/>
    </row>
    <row r="23" spans="1:3" ht="24" customHeight="1" x14ac:dyDescent="0.25">
      <c r="A23" s="117" t="s">
        <v>66</v>
      </c>
      <c r="B23" s="117"/>
      <c r="C23" s="117"/>
    </row>
  </sheetData>
  <mergeCells count="6">
    <mergeCell ref="A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topLeftCell="A21" workbookViewId="0">
      <selection activeCell="C40" sqref="C4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23" t="str">
        <f>ESF!A1</f>
        <v>Patronato de la Feria Regional Puerta de Oro del Bajío</v>
      </c>
      <c r="B1" s="108"/>
      <c r="C1" s="118"/>
    </row>
    <row r="2" spans="1:3" ht="11.25" customHeight="1" x14ac:dyDescent="0.25">
      <c r="A2" s="124" t="s">
        <v>498</v>
      </c>
      <c r="B2" s="110"/>
      <c r="C2" s="119"/>
    </row>
    <row r="3" spans="1:3" ht="11.25" customHeight="1" x14ac:dyDescent="0.25">
      <c r="A3" s="124" t="str">
        <f>ESF!A3</f>
        <v>Del 1 de Enero al 30 de Septiembre del 2024</v>
      </c>
      <c r="B3" s="110"/>
      <c r="C3" s="119"/>
    </row>
    <row r="4" spans="1:3" ht="9.75" customHeight="1" x14ac:dyDescent="0.25">
      <c r="A4" s="113" t="s">
        <v>481</v>
      </c>
      <c r="B4" s="114"/>
      <c r="C4" s="120"/>
    </row>
    <row r="5" spans="1:3" ht="11.25" customHeight="1" x14ac:dyDescent="0.25">
      <c r="A5" s="121" t="s">
        <v>482</v>
      </c>
      <c r="B5" s="122"/>
      <c r="C5" s="37">
        <v>2024</v>
      </c>
    </row>
    <row r="6" spans="1:3" x14ac:dyDescent="0.25">
      <c r="A6" s="52" t="s">
        <v>499</v>
      </c>
      <c r="B6" s="38"/>
      <c r="C6" s="53">
        <v>3058039.47</v>
      </c>
    </row>
    <row r="7" spans="1:3" x14ac:dyDescent="0.25">
      <c r="A7" s="54"/>
      <c r="B7" s="40"/>
      <c r="C7" s="55"/>
    </row>
    <row r="8" spans="1:3" x14ac:dyDescent="0.25">
      <c r="A8" s="94" t="s">
        <v>500</v>
      </c>
      <c r="B8" s="56"/>
      <c r="C8" s="42">
        <f>SUM(C9:C29)</f>
        <v>25158.26</v>
      </c>
    </row>
    <row r="9" spans="1:3" x14ac:dyDescent="0.25">
      <c r="A9" s="100">
        <v>2.1</v>
      </c>
      <c r="B9" s="57" t="s">
        <v>164</v>
      </c>
      <c r="C9" s="58">
        <v>0</v>
      </c>
    </row>
    <row r="10" spans="1:3" x14ac:dyDescent="0.25">
      <c r="A10" s="100">
        <v>2.2000000000000002</v>
      </c>
      <c r="B10" s="57" t="s">
        <v>161</v>
      </c>
      <c r="C10" s="58">
        <v>0</v>
      </c>
    </row>
    <row r="11" spans="1:3" x14ac:dyDescent="0.25">
      <c r="A11" s="101">
        <v>2.2999999999999998</v>
      </c>
      <c r="B11" s="59" t="s">
        <v>326</v>
      </c>
      <c r="C11" s="58">
        <v>0</v>
      </c>
    </row>
    <row r="12" spans="1:3" x14ac:dyDescent="0.25">
      <c r="A12" s="101">
        <v>2.4</v>
      </c>
      <c r="B12" s="59" t="s">
        <v>327</v>
      </c>
      <c r="C12" s="58">
        <v>0</v>
      </c>
    </row>
    <row r="13" spans="1:3" x14ac:dyDescent="0.25">
      <c r="A13" s="101">
        <v>2.5</v>
      </c>
      <c r="B13" s="59" t="s">
        <v>328</v>
      </c>
      <c r="C13" s="58">
        <v>0</v>
      </c>
    </row>
    <row r="14" spans="1:3" x14ac:dyDescent="0.25">
      <c r="A14" s="101">
        <v>2.6</v>
      </c>
      <c r="B14" s="59" t="s">
        <v>329</v>
      </c>
      <c r="C14" s="58">
        <v>0</v>
      </c>
    </row>
    <row r="15" spans="1:3" x14ac:dyDescent="0.25">
      <c r="A15" s="101">
        <v>2.7</v>
      </c>
      <c r="B15" s="59" t="s">
        <v>330</v>
      </c>
      <c r="C15" s="58">
        <v>0</v>
      </c>
    </row>
    <row r="16" spans="1:3" x14ac:dyDescent="0.25">
      <c r="A16" s="101">
        <v>2.8</v>
      </c>
      <c r="B16" s="59" t="s">
        <v>331</v>
      </c>
      <c r="C16" s="58">
        <v>25158.26</v>
      </c>
    </row>
    <row r="17" spans="1:3" x14ac:dyDescent="0.25">
      <c r="A17" s="101">
        <v>2.9</v>
      </c>
      <c r="B17" s="59" t="s">
        <v>333</v>
      </c>
      <c r="C17" s="58">
        <v>0</v>
      </c>
    </row>
    <row r="18" spans="1:3" x14ac:dyDescent="0.25">
      <c r="A18" s="101" t="s">
        <v>501</v>
      </c>
      <c r="B18" s="59" t="s">
        <v>502</v>
      </c>
      <c r="C18" s="58">
        <v>0</v>
      </c>
    </row>
    <row r="19" spans="1:3" x14ac:dyDescent="0.25">
      <c r="A19" s="101" t="s">
        <v>503</v>
      </c>
      <c r="B19" s="59" t="s">
        <v>339</v>
      </c>
      <c r="C19" s="58">
        <v>0</v>
      </c>
    </row>
    <row r="20" spans="1:3" x14ac:dyDescent="0.25">
      <c r="A20" s="101" t="s">
        <v>504</v>
      </c>
      <c r="B20" s="59" t="s">
        <v>505</v>
      </c>
      <c r="C20" s="58">
        <v>0</v>
      </c>
    </row>
    <row r="21" spans="1:3" x14ac:dyDescent="0.25">
      <c r="A21" s="101" t="s">
        <v>506</v>
      </c>
      <c r="B21" s="59" t="s">
        <v>507</v>
      </c>
      <c r="C21" s="58">
        <v>0</v>
      </c>
    </row>
    <row r="22" spans="1:3" x14ac:dyDescent="0.25">
      <c r="A22" s="101" t="s">
        <v>508</v>
      </c>
      <c r="B22" s="59" t="s">
        <v>509</v>
      </c>
      <c r="C22" s="58">
        <v>0</v>
      </c>
    </row>
    <row r="23" spans="1:3" x14ac:dyDescent="0.25">
      <c r="A23" s="101" t="s">
        <v>510</v>
      </c>
      <c r="B23" s="59" t="s">
        <v>511</v>
      </c>
      <c r="C23" s="58">
        <v>0</v>
      </c>
    </row>
    <row r="24" spans="1:3" x14ac:dyDescent="0.25">
      <c r="A24" s="101" t="s">
        <v>512</v>
      </c>
      <c r="B24" s="59" t="s">
        <v>513</v>
      </c>
      <c r="C24" s="58">
        <v>0</v>
      </c>
    </row>
    <row r="25" spans="1:3" x14ac:dyDescent="0.25">
      <c r="A25" s="101" t="s">
        <v>514</v>
      </c>
      <c r="B25" s="59" t="s">
        <v>515</v>
      </c>
      <c r="C25" s="58">
        <v>0</v>
      </c>
    </row>
    <row r="26" spans="1:3" x14ac:dyDescent="0.25">
      <c r="A26" s="101" t="s">
        <v>516</v>
      </c>
      <c r="B26" s="59" t="s">
        <v>517</v>
      </c>
      <c r="C26" s="58">
        <v>0</v>
      </c>
    </row>
    <row r="27" spans="1:3" x14ac:dyDescent="0.25">
      <c r="A27" s="101" t="s">
        <v>518</v>
      </c>
      <c r="B27" s="59" t="s">
        <v>519</v>
      </c>
      <c r="C27" s="58">
        <v>0</v>
      </c>
    </row>
    <row r="28" spans="1:3" x14ac:dyDescent="0.25">
      <c r="A28" s="101" t="s">
        <v>520</v>
      </c>
      <c r="B28" s="59" t="s">
        <v>521</v>
      </c>
      <c r="C28" s="58">
        <v>0</v>
      </c>
    </row>
    <row r="29" spans="1:3" x14ac:dyDescent="0.25">
      <c r="A29" s="101" t="s">
        <v>522</v>
      </c>
      <c r="B29" s="57" t="s">
        <v>523</v>
      </c>
      <c r="C29" s="58">
        <v>0</v>
      </c>
    </row>
    <row r="30" spans="1:3" x14ac:dyDescent="0.25">
      <c r="A30" s="54"/>
      <c r="B30" s="60"/>
      <c r="C30" s="61"/>
    </row>
    <row r="31" spans="1:3" x14ac:dyDescent="0.25">
      <c r="A31" s="102" t="s">
        <v>524</v>
      </c>
      <c r="B31" s="62"/>
      <c r="C31" s="63">
        <f>SUM(C32:C38)</f>
        <v>1180566.46</v>
      </c>
    </row>
    <row r="32" spans="1:3" x14ac:dyDescent="0.25">
      <c r="A32" s="101" t="s">
        <v>525</v>
      </c>
      <c r="B32" s="59" t="s">
        <v>234</v>
      </c>
      <c r="C32" s="58">
        <v>1180566.46</v>
      </c>
    </row>
    <row r="33" spans="1:3" x14ac:dyDescent="0.25">
      <c r="A33" s="101" t="s">
        <v>526</v>
      </c>
      <c r="B33" s="59" t="s">
        <v>243</v>
      </c>
      <c r="C33" s="58">
        <v>0</v>
      </c>
    </row>
    <row r="34" spans="1:3" x14ac:dyDescent="0.25">
      <c r="A34" s="101" t="s">
        <v>527</v>
      </c>
      <c r="B34" s="59" t="s">
        <v>246</v>
      </c>
      <c r="C34" s="58">
        <v>0</v>
      </c>
    </row>
    <row r="35" spans="1:3" x14ac:dyDescent="0.25">
      <c r="A35" s="101" t="s">
        <v>528</v>
      </c>
      <c r="B35" s="59" t="s">
        <v>252</v>
      </c>
      <c r="C35" s="58">
        <v>0</v>
      </c>
    </row>
    <row r="36" spans="1:3" x14ac:dyDescent="0.25">
      <c r="A36" s="101" t="s">
        <v>529</v>
      </c>
      <c r="B36" s="59" t="s">
        <v>262</v>
      </c>
      <c r="C36" s="58">
        <v>0</v>
      </c>
    </row>
    <row r="37" spans="1:3" x14ac:dyDescent="0.25">
      <c r="A37" s="101" t="s">
        <v>530</v>
      </c>
      <c r="B37" s="59" t="s">
        <v>531</v>
      </c>
      <c r="C37" s="58">
        <v>0</v>
      </c>
    </row>
    <row r="38" spans="1:3" x14ac:dyDescent="0.25">
      <c r="A38" s="101" t="s">
        <v>532</v>
      </c>
      <c r="B38" s="57" t="s">
        <v>533</v>
      </c>
      <c r="C38" s="64">
        <v>0</v>
      </c>
    </row>
    <row r="39" spans="1:3" x14ac:dyDescent="0.25">
      <c r="A39" s="54"/>
      <c r="B39" s="65"/>
      <c r="C39" s="66"/>
    </row>
    <row r="40" spans="1:3" x14ac:dyDescent="0.25">
      <c r="A40" s="67" t="s">
        <v>534</v>
      </c>
      <c r="B40" s="38"/>
      <c r="C40" s="39">
        <f>C6-C8+C31</f>
        <v>4213447.67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17" t="s">
        <v>66</v>
      </c>
      <c r="B42" s="117"/>
      <c r="C42" s="117"/>
    </row>
    <row r="43" spans="1:3" ht="15" customHeight="1" x14ac:dyDescent="0.25">
      <c r="A43" s="117"/>
      <c r="B43" s="117"/>
      <c r="C43" s="117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0.15748031496062992" bottom="0.15748031496062992" header="0" footer="0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15" t="str">
        <f>'Notas a los Edos Financieros'!A1</f>
        <v>Patronato de la Feria Regional Puerta de Oro del Bajío</v>
      </c>
      <c r="B1" s="110"/>
      <c r="C1" s="110"/>
      <c r="D1" s="110"/>
      <c r="E1" s="110"/>
      <c r="F1" s="110"/>
      <c r="G1" s="91" t="s">
        <v>0</v>
      </c>
      <c r="H1" s="83">
        <f>'Notas a los Edos Financieros'!D1</f>
        <v>2024</v>
      </c>
      <c r="I1" s="16"/>
      <c r="J1" s="16"/>
    </row>
    <row r="2" spans="1:10" ht="11.25" customHeight="1" x14ac:dyDescent="0.25">
      <c r="A2" s="115" t="s">
        <v>535</v>
      </c>
      <c r="B2" s="110"/>
      <c r="C2" s="110"/>
      <c r="D2" s="110"/>
      <c r="E2" s="110"/>
      <c r="F2" s="110"/>
      <c r="G2" s="91" t="s">
        <v>2</v>
      </c>
      <c r="H2" s="83" t="str">
        <f>'Notas a los Edos Financieros'!D2</f>
        <v>Trimestral</v>
      </c>
      <c r="I2" s="16"/>
      <c r="J2" s="16"/>
    </row>
    <row r="3" spans="1:10" ht="11.25" customHeight="1" x14ac:dyDescent="0.25">
      <c r="A3" s="115" t="str">
        <f>'Notas a los Edos Financieros'!A3</f>
        <v>Del 1 de Enero al 30 de Septiembre del 2024</v>
      </c>
      <c r="B3" s="110"/>
      <c r="C3" s="110"/>
      <c r="D3" s="110"/>
      <c r="E3" s="110"/>
      <c r="F3" s="110"/>
      <c r="G3" s="91" t="s">
        <v>4</v>
      </c>
      <c r="H3" s="83">
        <f>'Notas a los Edos Financieros'!D3</f>
        <v>3</v>
      </c>
      <c r="I3" s="16"/>
      <c r="J3" s="16"/>
    </row>
    <row r="4" spans="1:10" ht="11.25" customHeight="1" x14ac:dyDescent="0.25">
      <c r="A4" s="115" t="s">
        <v>5</v>
      </c>
      <c r="B4" s="110"/>
      <c r="C4" s="110"/>
      <c r="D4" s="110"/>
      <c r="E4" s="110"/>
      <c r="F4" s="110"/>
      <c r="G4" s="91"/>
      <c r="H4" s="83"/>
      <c r="I4" s="16"/>
      <c r="J4" s="16"/>
    </row>
    <row r="5" spans="1:10" ht="9.75" customHeight="1" x14ac:dyDescent="0.25">
      <c r="A5" s="85" t="s">
        <v>68</v>
      </c>
      <c r="B5" s="86"/>
      <c r="C5" s="86"/>
      <c r="D5" s="86"/>
      <c r="E5" s="86"/>
      <c r="F5" s="86"/>
      <c r="G5" s="86"/>
      <c r="H5" s="86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2.5" x14ac:dyDescent="0.25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x14ac:dyDescent="0.25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x14ac:dyDescent="0.25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x14ac:dyDescent="0.25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x14ac:dyDescent="0.25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x14ac:dyDescent="0.25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x14ac:dyDescent="0.25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x14ac:dyDescent="0.25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x14ac:dyDescent="0.25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x14ac:dyDescent="0.25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x14ac:dyDescent="0.25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x14ac:dyDescent="0.25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x14ac:dyDescent="0.25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x14ac:dyDescent="0.25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x14ac:dyDescent="0.25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x14ac:dyDescent="0.25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x14ac:dyDescent="0.25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x14ac:dyDescent="0.25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x14ac:dyDescent="0.25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x14ac:dyDescent="0.25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x14ac:dyDescent="0.25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x14ac:dyDescent="0.25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x14ac:dyDescent="0.25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x14ac:dyDescent="0.25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x14ac:dyDescent="0.25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0" x14ac:dyDescent="0.25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0" x14ac:dyDescent="0.25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0" x14ac:dyDescent="0.25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0" x14ac:dyDescent="0.25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0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25" t="s">
        <v>571</v>
      </c>
      <c r="C39" s="126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0" x14ac:dyDescent="0.25">
      <c r="A41" s="16">
        <v>8110</v>
      </c>
      <c r="B41" s="70" t="s">
        <v>572</v>
      </c>
      <c r="C41" s="71">
        <v>3915105</v>
      </c>
      <c r="D41" s="16"/>
      <c r="E41" s="16"/>
      <c r="F41" s="16"/>
      <c r="G41" s="16"/>
      <c r="H41" s="16"/>
      <c r="I41" s="16"/>
      <c r="J41" s="16"/>
    </row>
    <row r="42" spans="1:10" x14ac:dyDescent="0.25">
      <c r="A42" s="16">
        <v>8120</v>
      </c>
      <c r="B42" s="70" t="s">
        <v>573</v>
      </c>
      <c r="C42" s="71">
        <v>1967217.25</v>
      </c>
      <c r="D42" s="16"/>
      <c r="E42" s="16"/>
      <c r="F42" s="16"/>
      <c r="G42" s="16"/>
      <c r="H42" s="16"/>
      <c r="I42" s="16"/>
      <c r="J42" s="16"/>
    </row>
    <row r="43" spans="1:10" x14ac:dyDescent="0.25">
      <c r="A43" s="16">
        <v>8130</v>
      </c>
      <c r="B43" s="70" t="s">
        <v>574</v>
      </c>
      <c r="C43" s="71">
        <v>898895</v>
      </c>
      <c r="D43" s="16"/>
      <c r="E43" s="16"/>
      <c r="F43" s="16"/>
      <c r="G43" s="16"/>
      <c r="H43" s="16"/>
      <c r="I43" s="16"/>
      <c r="J43" s="16"/>
    </row>
    <row r="44" spans="1:10" x14ac:dyDescent="0.25">
      <c r="A44" s="16">
        <v>8140</v>
      </c>
      <c r="B44" s="70" t="s">
        <v>575</v>
      </c>
      <c r="C44" s="71">
        <v>2846782.75</v>
      </c>
      <c r="D44" s="16"/>
      <c r="E44" s="16"/>
      <c r="F44" s="16"/>
      <c r="G44" s="16"/>
      <c r="H44" s="16"/>
      <c r="I44" s="16"/>
      <c r="J44" s="16"/>
    </row>
    <row r="45" spans="1:10" ht="15.75" thickBot="1" x14ac:dyDescent="0.3">
      <c r="A45" s="16">
        <v>8150</v>
      </c>
      <c r="B45" s="72" t="s">
        <v>576</v>
      </c>
      <c r="C45" s="73">
        <v>2846782.75</v>
      </c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25" t="s">
        <v>577</v>
      </c>
      <c r="C48" s="126"/>
      <c r="D48" s="16"/>
      <c r="E48" s="16"/>
      <c r="F48" s="16"/>
      <c r="G48" s="16"/>
      <c r="H48" s="16"/>
      <c r="I48" s="16"/>
      <c r="J48" s="16"/>
    </row>
    <row r="49" spans="1:3" x14ac:dyDescent="0.25">
      <c r="A49" s="16"/>
      <c r="B49" s="68" t="s">
        <v>482</v>
      </c>
      <c r="C49" s="69">
        <v>2024</v>
      </c>
    </row>
    <row r="50" spans="1:3" x14ac:dyDescent="0.25">
      <c r="A50" s="16">
        <v>8210</v>
      </c>
      <c r="B50" s="70" t="s">
        <v>578</v>
      </c>
      <c r="C50" s="74">
        <v>3915105</v>
      </c>
    </row>
    <row r="51" spans="1:3" x14ac:dyDescent="0.25">
      <c r="A51" s="16">
        <v>8220</v>
      </c>
      <c r="B51" s="70" t="s">
        <v>579</v>
      </c>
      <c r="C51" s="74">
        <v>403485.99</v>
      </c>
    </row>
    <row r="52" spans="1:3" x14ac:dyDescent="0.25">
      <c r="A52" s="16">
        <v>8230</v>
      </c>
      <c r="B52" s="70" t="s">
        <v>580</v>
      </c>
      <c r="C52" s="74">
        <v>898895</v>
      </c>
    </row>
    <row r="53" spans="1:3" x14ac:dyDescent="0.25">
      <c r="A53" s="16">
        <v>8240</v>
      </c>
      <c r="B53" s="70" t="s">
        <v>581</v>
      </c>
      <c r="C53" s="74">
        <v>1352474.54</v>
      </c>
    </row>
    <row r="54" spans="1:3" x14ac:dyDescent="0.25">
      <c r="A54" s="16">
        <v>8250</v>
      </c>
      <c r="B54" s="70" t="s">
        <v>582</v>
      </c>
      <c r="C54" s="74">
        <v>3058039.47</v>
      </c>
    </row>
    <row r="55" spans="1:3" x14ac:dyDescent="0.25">
      <c r="A55" s="16">
        <v>8260</v>
      </c>
      <c r="B55" s="70" t="s">
        <v>583</v>
      </c>
      <c r="C55" s="74">
        <v>3058039.47</v>
      </c>
    </row>
    <row r="56" spans="1:3" x14ac:dyDescent="0.25">
      <c r="A56" s="16">
        <v>8270</v>
      </c>
      <c r="B56" s="72" t="s">
        <v>584</v>
      </c>
      <c r="C56" s="75">
        <v>3058039.47</v>
      </c>
    </row>
    <row r="57" spans="1:3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11811023622047245" right="0.11811023622047245" top="0.74803149606299213" bottom="0.74803149606299213" header="0" footer="0"/>
  <pageSetup scale="66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Tesoreria</dc:creator>
  <cp:keywords/>
  <dc:description/>
  <cp:lastModifiedBy>Tesoreria</cp:lastModifiedBy>
  <cp:revision/>
  <cp:lastPrinted>2024-07-08T18:59:26Z</cp:lastPrinted>
  <dcterms:created xsi:type="dcterms:W3CDTF">2024-04-09T21:57:28Z</dcterms:created>
  <dcterms:modified xsi:type="dcterms:W3CDTF">2024-10-04T00:40:49Z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